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.DESKTOP-NIRVN4P\Desktop\"/>
    </mc:Choice>
  </mc:AlternateContent>
  <xr:revisionPtr revIDLastSave="0" documentId="8_{BEDD65CA-4AEA-49F9-94B7-8521DDEB8CD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ETOR 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O7" i="1"/>
  <c r="N8" i="1"/>
  <c r="O8" i="1" s="1"/>
  <c r="N9" i="1"/>
  <c r="O9" i="1" s="1"/>
  <c r="N10" i="1"/>
  <c r="O10" i="1"/>
  <c r="N11" i="1"/>
  <c r="O11" i="1" s="1"/>
  <c r="N12" i="1"/>
  <c r="O12" i="1" s="1"/>
  <c r="N13" i="1"/>
  <c r="O13" i="1"/>
  <c r="N14" i="1"/>
  <c r="O14" i="1" s="1"/>
  <c r="N15" i="1"/>
  <c r="O15" i="1" s="1"/>
  <c r="N16" i="1"/>
  <c r="O16" i="1"/>
  <c r="N17" i="1"/>
  <c r="O17" i="1" s="1"/>
  <c r="S17" i="1" s="1"/>
  <c r="N18" i="1"/>
  <c r="O18" i="1" s="1"/>
  <c r="N19" i="1"/>
  <c r="O19" i="1"/>
  <c r="N20" i="1"/>
  <c r="O20" i="1" s="1"/>
  <c r="N21" i="1"/>
  <c r="O21" i="1" s="1"/>
  <c r="N22" i="1"/>
  <c r="O22" i="1"/>
  <c r="N23" i="1"/>
  <c r="O23" i="1" s="1"/>
  <c r="N24" i="1"/>
  <c r="O24" i="1" s="1"/>
  <c r="N25" i="1"/>
  <c r="O25" i="1"/>
  <c r="N26" i="1"/>
  <c r="O26" i="1" s="1"/>
  <c r="N27" i="1"/>
  <c r="O27" i="1" s="1"/>
  <c r="N28" i="1"/>
  <c r="O28" i="1"/>
  <c r="N29" i="1"/>
  <c r="O29" i="1" s="1"/>
  <c r="S29" i="1" s="1"/>
  <c r="N30" i="1"/>
  <c r="O30" i="1" s="1"/>
  <c r="S30" i="1" s="1"/>
  <c r="N31" i="1"/>
  <c r="O31" i="1"/>
  <c r="N32" i="1"/>
  <c r="O32" i="1" s="1"/>
  <c r="N33" i="1"/>
  <c r="O33" i="1" s="1"/>
  <c r="N34" i="1"/>
  <c r="O34" i="1"/>
  <c r="N35" i="1"/>
  <c r="O35" i="1" s="1"/>
  <c r="N36" i="1"/>
  <c r="O36" i="1" s="1"/>
  <c r="N37" i="1"/>
  <c r="O37" i="1"/>
  <c r="N38" i="1"/>
  <c r="O38" i="1" s="1"/>
  <c r="N39" i="1"/>
  <c r="O39" i="1" s="1"/>
  <c r="N40" i="1"/>
  <c r="O40" i="1"/>
  <c r="N41" i="1"/>
  <c r="O41" i="1" s="1"/>
  <c r="S41" i="1" s="1"/>
  <c r="N42" i="1"/>
  <c r="O42" i="1" s="1"/>
  <c r="N43" i="1"/>
  <c r="O43" i="1"/>
  <c r="N44" i="1"/>
  <c r="O44" i="1" s="1"/>
  <c r="N45" i="1"/>
  <c r="O45" i="1" s="1"/>
  <c r="N46" i="1"/>
  <c r="O46" i="1"/>
  <c r="N47" i="1"/>
  <c r="O47" i="1" s="1"/>
  <c r="N48" i="1"/>
  <c r="O48" i="1" s="1"/>
  <c r="N49" i="1"/>
  <c r="O49" i="1"/>
  <c r="N50" i="1"/>
  <c r="O50" i="1" s="1"/>
  <c r="N51" i="1"/>
  <c r="O51" i="1" s="1"/>
  <c r="N52" i="1"/>
  <c r="O52" i="1"/>
  <c r="N53" i="1"/>
  <c r="O53" i="1" s="1"/>
  <c r="S53" i="1" s="1"/>
  <c r="N54" i="1"/>
  <c r="O54" i="1" s="1"/>
  <c r="S54" i="1" s="1"/>
  <c r="N55" i="1"/>
  <c r="O55" i="1"/>
  <c r="N56" i="1"/>
  <c r="O56" i="1" s="1"/>
  <c r="N57" i="1"/>
  <c r="O57" i="1" s="1"/>
  <c r="N58" i="1"/>
  <c r="O58" i="1"/>
  <c r="N59" i="1"/>
  <c r="O59" i="1" s="1"/>
  <c r="N60" i="1"/>
  <c r="O60" i="1" s="1"/>
  <c r="N61" i="1"/>
  <c r="O61" i="1"/>
  <c r="N62" i="1"/>
  <c r="O62" i="1" s="1"/>
  <c r="N63" i="1"/>
  <c r="O63" i="1" s="1"/>
  <c r="N64" i="1"/>
  <c r="O64" i="1"/>
  <c r="N65" i="1"/>
  <c r="O65" i="1" s="1"/>
  <c r="S65" i="1" s="1"/>
  <c r="N66" i="1"/>
  <c r="O66" i="1" s="1"/>
  <c r="N67" i="1"/>
  <c r="O67" i="1"/>
  <c r="N68" i="1"/>
  <c r="O68" i="1" s="1"/>
  <c r="N69" i="1"/>
  <c r="O69" i="1" s="1"/>
  <c r="N70" i="1"/>
  <c r="O70" i="1"/>
  <c r="N71" i="1"/>
  <c r="O71" i="1" s="1"/>
  <c r="N72" i="1"/>
  <c r="O72" i="1" s="1"/>
  <c r="N73" i="1"/>
  <c r="O73" i="1"/>
  <c r="N74" i="1"/>
  <c r="O74" i="1" s="1"/>
  <c r="N75" i="1"/>
  <c r="O75" i="1" s="1"/>
  <c r="N76" i="1"/>
  <c r="O76" i="1"/>
  <c r="N77" i="1"/>
  <c r="O77" i="1" s="1"/>
  <c r="S77" i="1" s="1"/>
  <c r="N78" i="1"/>
  <c r="O78" i="1" s="1"/>
  <c r="S78" i="1" s="1"/>
  <c r="N79" i="1"/>
  <c r="O79" i="1"/>
  <c r="N80" i="1"/>
  <c r="O80" i="1" s="1"/>
  <c r="N81" i="1"/>
  <c r="O81" i="1" s="1"/>
  <c r="N82" i="1"/>
  <c r="O82" i="1"/>
  <c r="N83" i="1"/>
  <c r="O83" i="1" s="1"/>
  <c r="N84" i="1"/>
  <c r="O84" i="1" s="1"/>
  <c r="N85" i="1"/>
  <c r="O85" i="1"/>
  <c r="N86" i="1"/>
  <c r="O86" i="1" s="1"/>
  <c r="N87" i="1"/>
  <c r="O87" i="1" s="1"/>
  <c r="N88" i="1"/>
  <c r="O88" i="1"/>
  <c r="N89" i="1"/>
  <c r="O89" i="1" s="1"/>
  <c r="S89" i="1" s="1"/>
  <c r="N90" i="1"/>
  <c r="O90" i="1" s="1"/>
  <c r="N91" i="1"/>
  <c r="O91" i="1"/>
  <c r="N92" i="1"/>
  <c r="O92" i="1" s="1"/>
  <c r="N93" i="1"/>
  <c r="O93" i="1" s="1"/>
  <c r="N94" i="1"/>
  <c r="O94" i="1"/>
  <c r="N95" i="1"/>
  <c r="O95" i="1" s="1"/>
  <c r="N96" i="1"/>
  <c r="O96" i="1" s="1"/>
  <c r="N97" i="1"/>
  <c r="O97" i="1"/>
  <c r="N98" i="1"/>
  <c r="O98" i="1" s="1"/>
  <c r="N99" i="1"/>
  <c r="O99" i="1" s="1"/>
  <c r="N100" i="1"/>
  <c r="O100" i="1"/>
  <c r="N101" i="1"/>
  <c r="O101" i="1" s="1"/>
  <c r="S101" i="1" s="1"/>
  <c r="N102" i="1"/>
  <c r="O102" i="1" s="1"/>
  <c r="S102" i="1" s="1"/>
  <c r="N103" i="1"/>
  <c r="O103" i="1"/>
  <c r="N104" i="1"/>
  <c r="O104" i="1" s="1"/>
  <c r="N105" i="1"/>
  <c r="O105" i="1" s="1"/>
  <c r="N106" i="1"/>
  <c r="O106" i="1"/>
  <c r="N107" i="1"/>
  <c r="O107" i="1" s="1"/>
  <c r="N108" i="1"/>
  <c r="O108" i="1" s="1"/>
  <c r="N109" i="1"/>
  <c r="O109" i="1"/>
  <c r="N110" i="1"/>
  <c r="O110" i="1" s="1"/>
  <c r="N111" i="1"/>
  <c r="O111" i="1" s="1"/>
  <c r="N112" i="1"/>
  <c r="O112" i="1"/>
  <c r="N113" i="1"/>
  <c r="O113" i="1" s="1"/>
  <c r="S113" i="1" s="1"/>
  <c r="N114" i="1"/>
  <c r="O114" i="1" s="1"/>
  <c r="N115" i="1"/>
  <c r="O115" i="1"/>
  <c r="N116" i="1"/>
  <c r="O116" i="1" s="1"/>
  <c r="N117" i="1"/>
  <c r="O117" i="1" s="1"/>
  <c r="N118" i="1"/>
  <c r="O118" i="1"/>
  <c r="N119" i="1"/>
  <c r="O119" i="1" s="1"/>
  <c r="N120" i="1"/>
  <c r="O120" i="1" s="1"/>
  <c r="N121" i="1"/>
  <c r="O121" i="1"/>
  <c r="N122" i="1"/>
  <c r="O122" i="1" s="1"/>
  <c r="N123" i="1"/>
  <c r="O123" i="1" s="1"/>
  <c r="N124" i="1"/>
  <c r="O124" i="1"/>
  <c r="N125" i="1"/>
  <c r="O125" i="1" s="1"/>
  <c r="S125" i="1" s="1"/>
  <c r="N126" i="1"/>
  <c r="O126" i="1" s="1"/>
  <c r="S126" i="1" s="1"/>
  <c r="N127" i="1"/>
  <c r="O127" i="1"/>
  <c r="N128" i="1"/>
  <c r="O128" i="1" s="1"/>
  <c r="N129" i="1"/>
  <c r="O129" i="1" s="1"/>
  <c r="N130" i="1"/>
  <c r="O130" i="1"/>
  <c r="N131" i="1"/>
  <c r="O131" i="1" s="1"/>
  <c r="N132" i="1"/>
  <c r="O132" i="1" s="1"/>
  <c r="N133" i="1"/>
  <c r="O133" i="1"/>
  <c r="N134" i="1"/>
  <c r="O134" i="1" s="1"/>
  <c r="N135" i="1"/>
  <c r="O135" i="1" s="1"/>
  <c r="N6" i="1"/>
  <c r="O6" i="1" s="1"/>
  <c r="K7" i="1"/>
  <c r="L7" i="1" s="1"/>
  <c r="K8" i="1"/>
  <c r="L8" i="1" s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 s="1"/>
  <c r="K17" i="1"/>
  <c r="L17" i="1" s="1"/>
  <c r="K18" i="1"/>
  <c r="L18" i="1"/>
  <c r="S18" i="1" s="1"/>
  <c r="K19" i="1"/>
  <c r="L19" i="1" s="1"/>
  <c r="K20" i="1"/>
  <c r="L20" i="1"/>
  <c r="K21" i="1"/>
  <c r="L21" i="1" s="1"/>
  <c r="K22" i="1"/>
  <c r="L22" i="1"/>
  <c r="K23" i="1"/>
  <c r="L23" i="1" s="1"/>
  <c r="K24" i="1"/>
  <c r="L24" i="1" s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 s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 s="1"/>
  <c r="K41" i="1"/>
  <c r="L41" i="1" s="1"/>
  <c r="K42" i="1"/>
  <c r="L42" i="1"/>
  <c r="K43" i="1"/>
  <c r="L43" i="1" s="1"/>
  <c r="K44" i="1"/>
  <c r="L44" i="1"/>
  <c r="K45" i="1"/>
  <c r="L45" i="1" s="1"/>
  <c r="K46" i="1"/>
  <c r="L46" i="1"/>
  <c r="K47" i="1"/>
  <c r="L47" i="1" s="1"/>
  <c r="K48" i="1"/>
  <c r="L48" i="1" s="1"/>
  <c r="K49" i="1"/>
  <c r="L49" i="1" s="1"/>
  <c r="K50" i="1"/>
  <c r="L50" i="1"/>
  <c r="K51" i="1"/>
  <c r="L51" i="1" s="1"/>
  <c r="K52" i="1"/>
  <c r="L52" i="1"/>
  <c r="K53" i="1"/>
  <c r="L53" i="1" s="1"/>
  <c r="K54" i="1"/>
  <c r="L54" i="1"/>
  <c r="K55" i="1"/>
  <c r="L55" i="1" s="1"/>
  <c r="K56" i="1"/>
  <c r="L56" i="1" s="1"/>
  <c r="K57" i="1"/>
  <c r="L57" i="1" s="1"/>
  <c r="K58" i="1"/>
  <c r="L58" i="1"/>
  <c r="K59" i="1"/>
  <c r="L59" i="1" s="1"/>
  <c r="K60" i="1"/>
  <c r="L60" i="1"/>
  <c r="K61" i="1"/>
  <c r="L61" i="1" s="1"/>
  <c r="K62" i="1"/>
  <c r="L62" i="1"/>
  <c r="K63" i="1"/>
  <c r="L63" i="1" s="1"/>
  <c r="K64" i="1"/>
  <c r="L64" i="1" s="1"/>
  <c r="K65" i="1"/>
  <c r="L65" i="1" s="1"/>
  <c r="K66" i="1"/>
  <c r="L66" i="1"/>
  <c r="S66" i="1" s="1"/>
  <c r="K67" i="1"/>
  <c r="L67" i="1" s="1"/>
  <c r="K68" i="1"/>
  <c r="L68" i="1"/>
  <c r="K69" i="1"/>
  <c r="L69" i="1" s="1"/>
  <c r="K70" i="1"/>
  <c r="L70" i="1"/>
  <c r="K71" i="1"/>
  <c r="L71" i="1" s="1"/>
  <c r="K72" i="1"/>
  <c r="L72" i="1" s="1"/>
  <c r="K73" i="1"/>
  <c r="L73" i="1" s="1"/>
  <c r="K74" i="1"/>
  <c r="L74" i="1"/>
  <c r="K75" i="1"/>
  <c r="L75" i="1" s="1"/>
  <c r="K76" i="1"/>
  <c r="L76" i="1"/>
  <c r="K77" i="1"/>
  <c r="L77" i="1" s="1"/>
  <c r="K78" i="1"/>
  <c r="L78" i="1"/>
  <c r="K79" i="1"/>
  <c r="L79" i="1" s="1"/>
  <c r="K80" i="1"/>
  <c r="L80" i="1" s="1"/>
  <c r="K81" i="1"/>
  <c r="L81" i="1" s="1"/>
  <c r="K82" i="1"/>
  <c r="L82" i="1"/>
  <c r="K83" i="1"/>
  <c r="L83" i="1" s="1"/>
  <c r="K84" i="1"/>
  <c r="L84" i="1"/>
  <c r="K85" i="1"/>
  <c r="L85" i="1" s="1"/>
  <c r="K86" i="1"/>
  <c r="L86" i="1"/>
  <c r="K87" i="1"/>
  <c r="L87" i="1" s="1"/>
  <c r="K88" i="1"/>
  <c r="L88" i="1" s="1"/>
  <c r="K89" i="1"/>
  <c r="L89" i="1" s="1"/>
  <c r="K90" i="1"/>
  <c r="L90" i="1"/>
  <c r="S90" i="1" s="1"/>
  <c r="K91" i="1"/>
  <c r="L91" i="1" s="1"/>
  <c r="K92" i="1"/>
  <c r="L92" i="1"/>
  <c r="K93" i="1"/>
  <c r="L93" i="1" s="1"/>
  <c r="K94" i="1"/>
  <c r="L94" i="1"/>
  <c r="K95" i="1"/>
  <c r="L95" i="1" s="1"/>
  <c r="K96" i="1"/>
  <c r="L96" i="1" s="1"/>
  <c r="K97" i="1"/>
  <c r="L97" i="1" s="1"/>
  <c r="K98" i="1"/>
  <c r="L98" i="1"/>
  <c r="K99" i="1"/>
  <c r="L99" i="1" s="1"/>
  <c r="K100" i="1"/>
  <c r="L100" i="1"/>
  <c r="K101" i="1"/>
  <c r="L101" i="1" s="1"/>
  <c r="K102" i="1"/>
  <c r="L102" i="1"/>
  <c r="K103" i="1"/>
  <c r="L103" i="1" s="1"/>
  <c r="K104" i="1"/>
  <c r="L104" i="1" s="1"/>
  <c r="K105" i="1"/>
  <c r="L105" i="1" s="1"/>
  <c r="K106" i="1"/>
  <c r="L106" i="1"/>
  <c r="K107" i="1"/>
  <c r="L107" i="1" s="1"/>
  <c r="K108" i="1"/>
  <c r="L108" i="1"/>
  <c r="K109" i="1"/>
  <c r="L109" i="1" s="1"/>
  <c r="K110" i="1"/>
  <c r="L110" i="1"/>
  <c r="K111" i="1"/>
  <c r="L111" i="1" s="1"/>
  <c r="K112" i="1"/>
  <c r="L112" i="1" s="1"/>
  <c r="K113" i="1"/>
  <c r="L113" i="1" s="1"/>
  <c r="K114" i="1"/>
  <c r="L114" i="1"/>
  <c r="K115" i="1"/>
  <c r="L115" i="1" s="1"/>
  <c r="K116" i="1"/>
  <c r="L116" i="1"/>
  <c r="K117" i="1"/>
  <c r="L117" i="1" s="1"/>
  <c r="K118" i="1"/>
  <c r="L118" i="1"/>
  <c r="K119" i="1"/>
  <c r="L119" i="1" s="1"/>
  <c r="K120" i="1"/>
  <c r="L120" i="1" s="1"/>
  <c r="K121" i="1"/>
  <c r="L121" i="1" s="1"/>
  <c r="K122" i="1"/>
  <c r="L122" i="1"/>
  <c r="K123" i="1"/>
  <c r="L123" i="1" s="1"/>
  <c r="K124" i="1"/>
  <c r="L124" i="1"/>
  <c r="K125" i="1"/>
  <c r="L125" i="1" s="1"/>
  <c r="K126" i="1"/>
  <c r="L126" i="1"/>
  <c r="K127" i="1"/>
  <c r="L127" i="1" s="1"/>
  <c r="K128" i="1"/>
  <c r="L128" i="1" s="1"/>
  <c r="K129" i="1"/>
  <c r="L129" i="1" s="1"/>
  <c r="K130" i="1"/>
  <c r="L130" i="1"/>
  <c r="K131" i="1"/>
  <c r="L131" i="1" s="1"/>
  <c r="K132" i="1"/>
  <c r="L132" i="1"/>
  <c r="K133" i="1"/>
  <c r="L133" i="1" s="1"/>
  <c r="K134" i="1"/>
  <c r="L134" i="1"/>
  <c r="K135" i="1"/>
  <c r="L135" i="1" s="1"/>
  <c r="K6" i="1"/>
  <c r="L6" i="1" s="1"/>
  <c r="J136" i="1"/>
  <c r="I7" i="1"/>
  <c r="S7" i="1" s="1"/>
  <c r="I8" i="1"/>
  <c r="I9" i="1"/>
  <c r="S9" i="1" s="1"/>
  <c r="I10" i="1"/>
  <c r="S10" i="1" s="1"/>
  <c r="I11" i="1"/>
  <c r="S11" i="1" s="1"/>
  <c r="I12" i="1"/>
  <c r="S12" i="1" s="1"/>
  <c r="I13" i="1"/>
  <c r="S13" i="1" s="1"/>
  <c r="I14" i="1"/>
  <c r="S14" i="1" s="1"/>
  <c r="I15" i="1"/>
  <c r="I16" i="1"/>
  <c r="S16" i="1" s="1"/>
  <c r="I17" i="1"/>
  <c r="I18" i="1"/>
  <c r="I19" i="1"/>
  <c r="S19" i="1" s="1"/>
  <c r="I20" i="1"/>
  <c r="S20" i="1" s="1"/>
  <c r="I21" i="1"/>
  <c r="S21" i="1" s="1"/>
  <c r="I22" i="1"/>
  <c r="S22" i="1" s="1"/>
  <c r="I23" i="1"/>
  <c r="S23" i="1" s="1"/>
  <c r="I24" i="1"/>
  <c r="I25" i="1"/>
  <c r="S25" i="1" s="1"/>
  <c r="I26" i="1"/>
  <c r="S26" i="1" s="1"/>
  <c r="I27" i="1"/>
  <c r="I28" i="1"/>
  <c r="S28" i="1" s="1"/>
  <c r="I29" i="1"/>
  <c r="I30" i="1"/>
  <c r="I31" i="1"/>
  <c r="S31" i="1" s="1"/>
  <c r="I32" i="1"/>
  <c r="I33" i="1"/>
  <c r="I34" i="1"/>
  <c r="S34" i="1" s="1"/>
  <c r="I35" i="1"/>
  <c r="S35" i="1" s="1"/>
  <c r="I36" i="1"/>
  <c r="I37" i="1"/>
  <c r="S37" i="1" s="1"/>
  <c r="I38" i="1"/>
  <c r="S38" i="1" s="1"/>
  <c r="I39" i="1"/>
  <c r="S39" i="1" s="1"/>
  <c r="I40" i="1"/>
  <c r="S40" i="1" s="1"/>
  <c r="I41" i="1"/>
  <c r="I42" i="1"/>
  <c r="I43" i="1"/>
  <c r="S43" i="1" s="1"/>
  <c r="I44" i="1"/>
  <c r="S44" i="1" s="1"/>
  <c r="I45" i="1"/>
  <c r="S45" i="1" s="1"/>
  <c r="I46" i="1"/>
  <c r="S46" i="1" s="1"/>
  <c r="I47" i="1"/>
  <c r="S47" i="1" s="1"/>
  <c r="I48" i="1"/>
  <c r="I49" i="1"/>
  <c r="S49" i="1" s="1"/>
  <c r="I50" i="1"/>
  <c r="S50" i="1" s="1"/>
  <c r="I51" i="1"/>
  <c r="I52" i="1"/>
  <c r="S52" i="1" s="1"/>
  <c r="I53" i="1"/>
  <c r="I54" i="1"/>
  <c r="I55" i="1"/>
  <c r="S55" i="1" s="1"/>
  <c r="I56" i="1"/>
  <c r="S56" i="1" s="1"/>
  <c r="I57" i="1"/>
  <c r="S57" i="1" s="1"/>
  <c r="I58" i="1"/>
  <c r="S58" i="1" s="1"/>
  <c r="I59" i="1"/>
  <c r="S59" i="1" s="1"/>
  <c r="I60" i="1"/>
  <c r="I61" i="1"/>
  <c r="S61" i="1" s="1"/>
  <c r="I62" i="1"/>
  <c r="S62" i="1" s="1"/>
  <c r="I63" i="1"/>
  <c r="I64" i="1"/>
  <c r="I65" i="1"/>
  <c r="I66" i="1"/>
  <c r="I67" i="1"/>
  <c r="S67" i="1" s="1"/>
  <c r="I68" i="1"/>
  <c r="S68" i="1" s="1"/>
  <c r="I69" i="1"/>
  <c r="I70" i="1"/>
  <c r="S70" i="1" s="1"/>
  <c r="I71" i="1"/>
  <c r="S71" i="1" s="1"/>
  <c r="I72" i="1"/>
  <c r="I73" i="1"/>
  <c r="S73" i="1" s="1"/>
  <c r="I74" i="1"/>
  <c r="S74" i="1" s="1"/>
  <c r="I75" i="1"/>
  <c r="S75" i="1" s="1"/>
  <c r="I76" i="1"/>
  <c r="S76" i="1" s="1"/>
  <c r="I77" i="1"/>
  <c r="I78" i="1"/>
  <c r="I79" i="1"/>
  <c r="S79" i="1" s="1"/>
  <c r="I80" i="1"/>
  <c r="S80" i="1" s="1"/>
  <c r="I81" i="1"/>
  <c r="S81" i="1" s="1"/>
  <c r="I82" i="1"/>
  <c r="S82" i="1" s="1"/>
  <c r="I83" i="1"/>
  <c r="S83" i="1" s="1"/>
  <c r="I84" i="1"/>
  <c r="S84" i="1" s="1"/>
  <c r="I85" i="1"/>
  <c r="S85" i="1" s="1"/>
  <c r="I86" i="1"/>
  <c r="S86" i="1" s="1"/>
  <c r="I87" i="1"/>
  <c r="I88" i="1"/>
  <c r="I89" i="1"/>
  <c r="I90" i="1"/>
  <c r="I91" i="1"/>
  <c r="S91" i="1" s="1"/>
  <c r="I92" i="1"/>
  <c r="S92" i="1" s="1"/>
  <c r="I93" i="1"/>
  <c r="S93" i="1" s="1"/>
  <c r="I94" i="1"/>
  <c r="S94" i="1" s="1"/>
  <c r="I95" i="1"/>
  <c r="S95" i="1" s="1"/>
  <c r="I96" i="1"/>
  <c r="I97" i="1"/>
  <c r="S97" i="1" s="1"/>
  <c r="I98" i="1"/>
  <c r="S98" i="1" s="1"/>
  <c r="I99" i="1"/>
  <c r="S99" i="1" s="1"/>
  <c r="I100" i="1"/>
  <c r="S100" i="1" s="1"/>
  <c r="I101" i="1"/>
  <c r="I102" i="1"/>
  <c r="I103" i="1"/>
  <c r="S103" i="1" s="1"/>
  <c r="I104" i="1"/>
  <c r="S104" i="1" s="1"/>
  <c r="I105" i="1"/>
  <c r="I106" i="1"/>
  <c r="S106" i="1" s="1"/>
  <c r="I107" i="1"/>
  <c r="S107" i="1" s="1"/>
  <c r="I108" i="1"/>
  <c r="I109" i="1"/>
  <c r="S109" i="1" s="1"/>
  <c r="I110" i="1"/>
  <c r="S110" i="1" s="1"/>
  <c r="I111" i="1"/>
  <c r="S111" i="1" s="1"/>
  <c r="I112" i="1"/>
  <c r="S112" i="1" s="1"/>
  <c r="I113" i="1"/>
  <c r="I114" i="1"/>
  <c r="I115" i="1"/>
  <c r="S115" i="1" s="1"/>
  <c r="I116" i="1"/>
  <c r="S116" i="1" s="1"/>
  <c r="I117" i="1"/>
  <c r="S117" i="1" s="1"/>
  <c r="I118" i="1"/>
  <c r="S118" i="1" s="1"/>
  <c r="I119" i="1"/>
  <c r="S119" i="1" s="1"/>
  <c r="I120" i="1"/>
  <c r="I121" i="1"/>
  <c r="S121" i="1" s="1"/>
  <c r="I122" i="1"/>
  <c r="S122" i="1" s="1"/>
  <c r="I123" i="1"/>
  <c r="I124" i="1"/>
  <c r="S124" i="1" s="1"/>
  <c r="I125" i="1"/>
  <c r="I126" i="1"/>
  <c r="I127" i="1"/>
  <c r="S127" i="1" s="1"/>
  <c r="I128" i="1"/>
  <c r="S128" i="1" s="1"/>
  <c r="I129" i="1"/>
  <c r="S129" i="1" s="1"/>
  <c r="I130" i="1"/>
  <c r="S130" i="1" s="1"/>
  <c r="I131" i="1"/>
  <c r="S131" i="1" s="1"/>
  <c r="I132" i="1"/>
  <c r="I133" i="1"/>
  <c r="S133" i="1" s="1"/>
  <c r="I134" i="1"/>
  <c r="S134" i="1" s="1"/>
  <c r="I135" i="1"/>
  <c r="S135" i="1" s="1"/>
  <c r="I6" i="1"/>
  <c r="S6" i="1" s="1"/>
  <c r="E136" i="1"/>
  <c r="S132" i="1" l="1"/>
  <c r="S120" i="1"/>
  <c r="S108" i="1"/>
  <c r="S96" i="1"/>
  <c r="S72" i="1"/>
  <c r="S60" i="1"/>
  <c r="S48" i="1"/>
  <c r="S36" i="1"/>
  <c r="S24" i="1"/>
  <c r="S105" i="1"/>
  <c r="S33" i="1"/>
  <c r="S32" i="1"/>
  <c r="S8" i="1"/>
  <c r="S42" i="1"/>
  <c r="S114" i="1"/>
  <c r="S69" i="1"/>
  <c r="S88" i="1"/>
  <c r="S64" i="1"/>
  <c r="S123" i="1"/>
  <c r="S87" i="1"/>
  <c r="S63" i="1"/>
  <c r="S51" i="1"/>
  <c r="S27" i="1"/>
  <c r="S15" i="1"/>
  <c r="S136" i="1" s="1"/>
  <c r="O136" i="1"/>
  <c r="M136" i="1"/>
  <c r="F136" i="1"/>
  <c r="G136" i="1"/>
  <c r="H136" i="1"/>
  <c r="I136" i="1"/>
  <c r="P136" i="1"/>
  <c r="Q136" i="1"/>
  <c r="R136" i="1"/>
  <c r="T218" i="1"/>
  <c r="K136" i="1" l="1"/>
  <c r="L136" i="1"/>
  <c r="N136" i="1" l="1"/>
  <c r="U218" i="1" l="1"/>
</calcChain>
</file>

<file path=xl/sharedStrings.xml><?xml version="1.0" encoding="utf-8"?>
<sst xmlns="http://schemas.openxmlformats.org/spreadsheetml/2006/main" count="422" uniqueCount="200">
  <si>
    <t>KUVENDI I SHQIPËRISË</t>
  </si>
  <si>
    <t xml:space="preserve">                                                                              </t>
  </si>
  <si>
    <t xml:space="preserve">NR </t>
  </si>
  <si>
    <t>Emri Mbiemri</t>
  </si>
  <si>
    <t>Qarku</t>
  </si>
  <si>
    <t>Vendbanimi</t>
  </si>
  <si>
    <t>Shpenzime dieta për udhëtimet brenda vendi TOTALI</t>
  </si>
  <si>
    <t>Honorare për mbledhjet e komisione te përhershem/nënkomisione  ( bruto)</t>
  </si>
  <si>
    <t xml:space="preserve">Tatimi  mbi të ardhurat </t>
  </si>
  <si>
    <t>Honorare për mbledhjet e komisione te përhershem/nënkomisione  ( Neto)</t>
  </si>
  <si>
    <t>Rimbursim për qera banese (vendimi i Kuvendit nr.114/2014) ( bruto)</t>
  </si>
  <si>
    <t>Tatimi  mbi qiranë</t>
  </si>
  <si>
    <t>Rimbursim për qera banese (vendimi i Kuvendit nr.114/2014)     Neto</t>
  </si>
  <si>
    <t xml:space="preserve">Rimbursim faturë hoteli </t>
  </si>
  <si>
    <t>SHUMA NETO</t>
  </si>
  <si>
    <t>a</t>
  </si>
  <si>
    <t>b</t>
  </si>
  <si>
    <t>c</t>
  </si>
  <si>
    <t>d</t>
  </si>
  <si>
    <t>Fier</t>
  </si>
  <si>
    <t xml:space="preserve"> Fier</t>
  </si>
  <si>
    <t>Korce</t>
  </si>
  <si>
    <t>Tirane</t>
  </si>
  <si>
    <t xml:space="preserve">Fier </t>
  </si>
  <si>
    <t>Lushnje</t>
  </si>
  <si>
    <t>Ilirjan    Pendavinji</t>
  </si>
  <si>
    <t>Durres</t>
  </si>
  <si>
    <t>Elbasan</t>
  </si>
  <si>
    <t>Shkoder</t>
  </si>
  <si>
    <t xml:space="preserve">Tirane </t>
  </si>
  <si>
    <t>Fadil        Nasufi</t>
  </si>
  <si>
    <t>Berat</t>
  </si>
  <si>
    <t>Vullnet    Sinaj</t>
  </si>
  <si>
    <t>Vlore</t>
  </si>
  <si>
    <t>Fatmir  Xhafa</t>
  </si>
  <si>
    <t>Lindita Nikolla</t>
  </si>
  <si>
    <t>Lezhe</t>
  </si>
  <si>
    <t>Damian  Gjiknuri</t>
  </si>
  <si>
    <t>Aurora Mara</t>
  </si>
  <si>
    <t>Diber</t>
  </si>
  <si>
    <t>Burrel</t>
  </si>
  <si>
    <t>Elda Hoti</t>
  </si>
  <si>
    <t>Bujar Leskaj</t>
  </si>
  <si>
    <t xml:space="preserve">Vlore </t>
  </si>
  <si>
    <t xml:space="preserve">Diber </t>
  </si>
  <si>
    <t>Luan Baci</t>
  </si>
  <si>
    <t>Albana Vokshi</t>
  </si>
  <si>
    <t>TIRANE</t>
  </si>
  <si>
    <t>Isuf Çelaj</t>
  </si>
  <si>
    <t xml:space="preserve">Kukes </t>
  </si>
  <si>
    <t xml:space="preserve">Vangjel Dule </t>
  </si>
  <si>
    <t>Bledjon Nallbati</t>
  </si>
  <si>
    <t xml:space="preserve">Korce </t>
  </si>
  <si>
    <t>Bilisht</t>
  </si>
  <si>
    <t>Mesila Doda</t>
  </si>
  <si>
    <t>Divjake</t>
  </si>
  <si>
    <t>Gazment Bardhi</t>
  </si>
  <si>
    <t>Flamur Hoxha</t>
  </si>
  <si>
    <t>Gjirokaster</t>
  </si>
  <si>
    <t>Ina Zhupa</t>
  </si>
  <si>
    <t>Jorida Tabaku</t>
  </si>
  <si>
    <t>Kastriot Pirolli</t>
  </si>
  <si>
    <t>Kurbin</t>
  </si>
  <si>
    <t>Flamur Noka</t>
  </si>
  <si>
    <t>Xhelal Mziu</t>
  </si>
  <si>
    <t>Pogradec</t>
  </si>
  <si>
    <t>Ramadan Likaj</t>
  </si>
  <si>
    <t>Koplik</t>
  </si>
  <si>
    <t>Agron Shehaj</t>
  </si>
  <si>
    <t>Sali Berisha</t>
  </si>
  <si>
    <t>Edi Paloka</t>
  </si>
  <si>
    <t>Tritan Shehu</t>
  </si>
  <si>
    <t>Erisa Xhixho</t>
  </si>
  <si>
    <t>Tomor Alizoti</t>
  </si>
  <si>
    <t>Saimir Korreshi</t>
  </si>
  <si>
    <t>Greta Bardeli</t>
  </si>
  <si>
    <t xml:space="preserve">Shkoder </t>
  </si>
  <si>
    <t>Agron Gjekmarkaj</t>
  </si>
  <si>
    <t>Sarande</t>
  </si>
  <si>
    <t>Saimir Hasalla</t>
  </si>
  <si>
    <t>Peqin</t>
  </si>
  <si>
    <t>Hatixhe Konomi</t>
  </si>
  <si>
    <t xml:space="preserve">Berat </t>
  </si>
  <si>
    <t xml:space="preserve">Fatmir Mediu </t>
  </si>
  <si>
    <t>Oerd Bylykbashi</t>
  </si>
  <si>
    <t>Blendi Klosi</t>
  </si>
  <si>
    <t>Eduart Shalsi</t>
  </si>
  <si>
    <t>Erion Brace</t>
  </si>
  <si>
    <t>Arkend Balla</t>
  </si>
  <si>
    <t>Bledar Çuçi</t>
  </si>
  <si>
    <t>Evis Kushi</t>
  </si>
  <si>
    <t>Olta Xhacka</t>
  </si>
  <si>
    <t>Milva Ekonomi</t>
  </si>
  <si>
    <t>TOTALI</t>
  </si>
  <si>
    <t>Rimbursim /Pasaporte biometrike</t>
  </si>
  <si>
    <t>7= 15%x 6</t>
  </si>
  <si>
    <t>8=6-7</t>
  </si>
  <si>
    <t>10=15%*9</t>
  </si>
  <si>
    <t>11=9-10</t>
  </si>
  <si>
    <t>15=1+2+5+8+11+12+13-14</t>
  </si>
  <si>
    <t>Rimbursim per karburant  ( ligji nr.10160 datë 15.10.2009 I ndryshuar dhe vendimi i Kuvendit nr.114/2014)</t>
  </si>
  <si>
    <t xml:space="preserve">Rimbursim për shpenzime telefonie (vendimi i Kuvendit nr.114/2014) </t>
  </si>
  <si>
    <t>Niko Peleshi</t>
  </si>
  <si>
    <t>Te tjera</t>
  </si>
  <si>
    <t>Antoneta Dhima</t>
  </si>
  <si>
    <t>Klodiana Spahiu</t>
  </si>
  <si>
    <t>Ornaldo Rakipi</t>
  </si>
  <si>
    <t>Adi Qose</t>
  </si>
  <si>
    <t>Admir Kadeli</t>
  </si>
  <si>
    <t>Agron Gaxho</t>
  </si>
  <si>
    <t>Agron Malaj</t>
  </si>
  <si>
    <t>Alma Selami</t>
  </si>
  <si>
    <t>Ana Dajko</t>
  </si>
  <si>
    <t>Ana Nako</t>
  </si>
  <si>
    <t>Ani Dyrmishi</t>
  </si>
  <si>
    <t>Ardit Bido</t>
  </si>
  <si>
    <t>Arian Ndoja</t>
  </si>
  <si>
    <t>Artan Luku</t>
  </si>
  <si>
    <t>Asfloral Haxhiu</t>
  </si>
  <si>
    <t>Aulona Bylykbashi</t>
  </si>
  <si>
    <t>Bardh Spahia</t>
  </si>
  <si>
    <t>Belind Kelliçi</t>
  </si>
  <si>
    <t>Besa Spaho</t>
  </si>
  <si>
    <t>Besart Xhaferi</t>
  </si>
  <si>
    <t>Bledi Çomo</t>
  </si>
  <si>
    <t>Blendi Himçi</t>
  </si>
  <si>
    <t>Brunilda Mersini</t>
  </si>
  <si>
    <t>Brunilda Haxhiu</t>
  </si>
  <si>
    <t>Bujar Rexha</t>
  </si>
  <si>
    <t>Ceno Klosi</t>
  </si>
  <si>
    <t>Denisa Vata</t>
  </si>
  <si>
    <t>Edmond Haxhinasto</t>
  </si>
  <si>
    <t>Elton Korreshi</t>
  </si>
  <si>
    <t>Enno Bozdo</t>
  </si>
  <si>
    <t>Enriketa Jaho</t>
  </si>
  <si>
    <t>Erald Kapri</t>
  </si>
  <si>
    <t>Erion Malaj</t>
  </si>
  <si>
    <t>Erjo Mile</t>
  </si>
  <si>
    <t>Erjona Ismaili</t>
  </si>
  <si>
    <t>Ermal Pacaj</t>
  </si>
  <si>
    <t>Ermal Elezi</t>
  </si>
  <si>
    <t>Etleva Budini</t>
  </si>
  <si>
    <t xml:space="preserve">Fidel Kreka </t>
  </si>
  <si>
    <t>Gent Strazimiri</t>
  </si>
  <si>
    <t>Genti Lakollari</t>
  </si>
  <si>
    <t>Gjin Gjoni</t>
  </si>
  <si>
    <t>Hysen Buzali</t>
  </si>
  <si>
    <t>Igli Cara</t>
  </si>
  <si>
    <t>Ilva Gjuzi</t>
  </si>
  <si>
    <t>Iris Luarasi</t>
  </si>
  <si>
    <t>Ivi Kaso</t>
  </si>
  <si>
    <t>Kiduina Zaka</t>
  </si>
  <si>
    <t>Klevis Jahaj</t>
  </si>
  <si>
    <t>Klevis Balliu</t>
  </si>
  <si>
    <t>Kliti Hoti</t>
  </si>
  <si>
    <t>Klodiana Çapja</t>
  </si>
  <si>
    <t>Ledina Alolli</t>
  </si>
  <si>
    <t xml:space="preserve">Loer Kume </t>
  </si>
  <si>
    <t>Luçiano Boçi</t>
  </si>
  <si>
    <t>Manjola Luku</t>
  </si>
  <si>
    <t>Marjana Koçeku</t>
  </si>
  <si>
    <t>Olsi Komici</t>
  </si>
  <si>
    <t>Onid Bejleri</t>
  </si>
  <si>
    <t>Piro Dhima</t>
  </si>
  <si>
    <t>Ramion Kurti</t>
  </si>
  <si>
    <t>Redi Muçi</t>
  </si>
  <si>
    <t>Romina Kuko</t>
  </si>
  <si>
    <t>Sara Mila</t>
  </si>
  <si>
    <t>Skënder Pashaj</t>
  </si>
  <si>
    <t>Tedi Mulaj</t>
  </si>
  <si>
    <t>Tedi Blushi</t>
  </si>
  <si>
    <t>Tërmet Peçi</t>
  </si>
  <si>
    <t>Vasil Llajo</t>
  </si>
  <si>
    <t xml:space="preserve">Xhenis Çela </t>
  </si>
  <si>
    <t>Zamira Sinaj</t>
  </si>
  <si>
    <t>Zegjine Çaushi</t>
  </si>
  <si>
    <t>Zija Ismaili</t>
  </si>
  <si>
    <t>Jozefina Topalli</t>
  </si>
  <si>
    <t xml:space="preserve">Anila Denaj </t>
  </si>
  <si>
    <t>Arbjan Mazniku</t>
  </si>
  <si>
    <t>Bora Muzhaqi</t>
  </si>
  <si>
    <t>Ervin Hoxha</t>
  </si>
  <si>
    <t>Igli Hasani</t>
  </si>
  <si>
    <t>Ogerta Manastirliu</t>
  </si>
  <si>
    <t>Taulant Balla</t>
  </si>
  <si>
    <t>Ulsi Manja</t>
  </si>
  <si>
    <t>Kavaje</t>
  </si>
  <si>
    <t>Peshkopi</t>
  </si>
  <si>
    <t>Kukes</t>
  </si>
  <si>
    <t>Devoll</t>
  </si>
  <si>
    <t>Skrapar</t>
  </si>
  <si>
    <t>Ballsh</t>
  </si>
  <si>
    <t>Tepelene</t>
  </si>
  <si>
    <t>Roskovec</t>
  </si>
  <si>
    <t>Shpenzime dieta për udhëtimet brenda vendi (vendimi i Kuvendit nr.114/2014) te  muajin Shtator</t>
  </si>
  <si>
    <t>Shkurt Lasku</t>
  </si>
  <si>
    <t>Besnik Brahimi</t>
  </si>
  <si>
    <t>Briseida Çakërri</t>
  </si>
  <si>
    <t>Shpenzime dieta për udhëtimet brenda vendi (vendimi i Kuvendit nr.114/2014) te  muajin Tetor</t>
  </si>
  <si>
    <t>INFORMACION MBI PËRFITIMET E DEPUTETËVE PËR MUAJIN TETOR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</si>
</sst>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DCDB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7" fillId="3" borderId="2" xfId="0" applyFont="1" applyFill="1" applyBorder="1" applyAlignment="1">
      <alignment horizontal="left"/>
    </xf>
    <xf numFmtId="0" fontId="8" fillId="3" borderId="2" xfId="0" applyFont="1" applyFill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0" fontId="9" fillId="3" borderId="2" xfId="0" applyFont="1" applyFill="1" applyBorder="1"/>
    <xf numFmtId="0" fontId="7" fillId="0" borderId="2" xfId="0" applyFont="1" applyBorder="1" applyAlignment="1">
      <alignment horizontal="left"/>
    </xf>
    <xf numFmtId="0" fontId="10" fillId="0" borderId="2" xfId="0" applyFont="1" applyBorder="1"/>
    <xf numFmtId="0" fontId="8" fillId="0" borderId="2" xfId="0" applyFont="1" applyBorder="1"/>
    <xf numFmtId="0" fontId="10" fillId="3" borderId="2" xfId="0" applyFont="1" applyFill="1" applyBorder="1" applyAlignment="1">
      <alignment horizontal="left"/>
    </xf>
    <xf numFmtId="0" fontId="11" fillId="0" borderId="2" xfId="0" applyFont="1" applyBorder="1"/>
    <xf numFmtId="0" fontId="10" fillId="3" borderId="2" xfId="0" applyFont="1" applyFill="1" applyBorder="1"/>
    <xf numFmtId="0" fontId="10" fillId="0" borderId="2" xfId="0" applyFont="1" applyBorder="1" applyAlignment="1">
      <alignment horizontal="left"/>
    </xf>
    <xf numFmtId="0" fontId="8" fillId="0" borderId="4" xfId="0" applyFont="1" applyBorder="1"/>
    <xf numFmtId="0" fontId="10" fillId="0" borderId="4" xfId="0" applyFont="1" applyBorder="1"/>
    <xf numFmtId="0" fontId="4" fillId="0" borderId="2" xfId="0" applyFont="1" applyBorder="1"/>
    <xf numFmtId="3" fontId="4" fillId="0" borderId="2" xfId="0" applyNumberFormat="1" applyFont="1" applyBorder="1"/>
    <xf numFmtId="0" fontId="8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3" fontId="2" fillId="0" borderId="0" xfId="0" applyNumberFormat="1" applyFont="1"/>
    <xf numFmtId="3" fontId="0" fillId="0" borderId="0" xfId="0" applyNumberFormat="1"/>
    <xf numFmtId="1" fontId="2" fillId="0" borderId="2" xfId="0" applyNumberFormat="1" applyFont="1" applyBorder="1"/>
    <xf numFmtId="1" fontId="2" fillId="0" borderId="3" xfId="0" applyNumberFormat="1" applyFont="1" applyBorder="1"/>
    <xf numFmtId="0" fontId="3" fillId="0" borderId="1" xfId="0" applyFont="1" applyBorder="1" applyAlignment="1">
      <alignment horizontal="center"/>
    </xf>
    <xf numFmtId="0" fontId="8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1"/>
  <sheetViews>
    <sheetView tabSelected="1" workbookViewId="0">
      <selection activeCell="F134" sqref="F134"/>
    </sheetView>
  </sheetViews>
  <sheetFormatPr defaultRowHeight="15" x14ac:dyDescent="0.25"/>
  <cols>
    <col min="2" max="2" width="23.42578125" customWidth="1"/>
    <col min="3" max="3" width="12.42578125" customWidth="1"/>
    <col min="4" max="4" width="14.7109375" customWidth="1"/>
    <col min="7" max="7" width="11.5703125" customWidth="1"/>
    <col min="8" max="8" width="11.7109375" customWidth="1"/>
    <col min="9" max="9" width="11" customWidth="1"/>
    <col min="10" max="10" width="10.85546875" customWidth="1"/>
    <col min="14" max="14" width="9.7109375" customWidth="1"/>
    <col min="17" max="17" width="10.7109375" customWidth="1"/>
    <col min="18" max="18" width="9.7109375" customWidth="1"/>
    <col min="19" max="19" width="15.85546875" customWidth="1"/>
    <col min="20" max="20" width="13.140625" hidden="1" customWidth="1"/>
    <col min="21" max="21" width="0" hidden="1" customWidth="1"/>
  </cols>
  <sheetData>
    <row r="1" spans="1: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x14ac:dyDescent="0.25">
      <c r="A3" s="28" t="s">
        <v>199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"/>
    </row>
    <row r="4" spans="1:21" ht="178.5" x14ac:dyDescent="0.25">
      <c r="A4" s="3" t="s">
        <v>2</v>
      </c>
      <c r="B4" s="3" t="s">
        <v>3</v>
      </c>
      <c r="C4" s="3" t="s">
        <v>4</v>
      </c>
      <c r="D4" s="3" t="s">
        <v>5</v>
      </c>
      <c r="E4" s="4" t="s">
        <v>100</v>
      </c>
      <c r="F4" s="4" t="s">
        <v>101</v>
      </c>
      <c r="G4" s="4" t="s">
        <v>194</v>
      </c>
      <c r="H4" s="4" t="s">
        <v>198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4" t="s">
        <v>12</v>
      </c>
      <c r="P4" s="4" t="s">
        <v>13</v>
      </c>
      <c r="Q4" s="4" t="s">
        <v>94</v>
      </c>
      <c r="R4" s="4" t="s">
        <v>103</v>
      </c>
      <c r="S4" s="4" t="s">
        <v>14</v>
      </c>
      <c r="T4" s="23"/>
    </row>
    <row r="5" spans="1:21" ht="25.5" x14ac:dyDescent="0.25">
      <c r="A5" s="3" t="s">
        <v>15</v>
      </c>
      <c r="B5" s="3" t="s">
        <v>16</v>
      </c>
      <c r="C5" s="3" t="s">
        <v>17</v>
      </c>
      <c r="D5" s="3" t="s">
        <v>18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6</v>
      </c>
      <c r="K5" s="4" t="s">
        <v>95</v>
      </c>
      <c r="L5" s="4" t="s">
        <v>96</v>
      </c>
      <c r="M5" s="4">
        <v>9</v>
      </c>
      <c r="N5" s="4" t="s">
        <v>97</v>
      </c>
      <c r="O5" s="4" t="s">
        <v>98</v>
      </c>
      <c r="P5" s="4">
        <v>12</v>
      </c>
      <c r="Q5" s="4">
        <v>13</v>
      </c>
      <c r="R5" s="4">
        <v>14</v>
      </c>
      <c r="S5" s="4" t="s">
        <v>99</v>
      </c>
      <c r="T5" s="2"/>
    </row>
    <row r="6" spans="1:21" ht="15.75" x14ac:dyDescent="0.25">
      <c r="A6" s="5">
        <v>1</v>
      </c>
      <c r="B6" s="6" t="s">
        <v>104</v>
      </c>
      <c r="C6" s="7" t="s">
        <v>19</v>
      </c>
      <c r="D6" s="7" t="s">
        <v>20</v>
      </c>
      <c r="E6" s="8">
        <v>40000</v>
      </c>
      <c r="F6" s="8">
        <v>17000</v>
      </c>
      <c r="G6" s="8">
        <v>0</v>
      </c>
      <c r="H6" s="26">
        <v>148920</v>
      </c>
      <c r="I6" s="26">
        <f>G6+H6</f>
        <v>148920</v>
      </c>
      <c r="J6" s="8">
        <v>24000</v>
      </c>
      <c r="K6" s="8">
        <f>J6*15%</f>
        <v>3600</v>
      </c>
      <c r="L6" s="8">
        <f>J6-K6</f>
        <v>20400</v>
      </c>
      <c r="M6" s="8">
        <v>35000</v>
      </c>
      <c r="N6" s="8">
        <f>M6*15%</f>
        <v>5250</v>
      </c>
      <c r="O6" s="8">
        <f>M6-N6</f>
        <v>29750</v>
      </c>
      <c r="P6" s="5">
        <v>0</v>
      </c>
      <c r="Q6" s="5">
        <v>0</v>
      </c>
      <c r="R6" s="5"/>
      <c r="S6" s="9">
        <f>E6+F6+I6+L6+O6+P6+Q6</f>
        <v>256070</v>
      </c>
      <c r="T6" s="24"/>
      <c r="U6" s="25"/>
    </row>
    <row r="7" spans="1:21" ht="15.75" x14ac:dyDescent="0.25">
      <c r="A7" s="5">
        <v>2</v>
      </c>
      <c r="B7" s="6" t="s">
        <v>25</v>
      </c>
      <c r="C7" s="7" t="s">
        <v>21</v>
      </c>
      <c r="D7" s="7" t="s">
        <v>21</v>
      </c>
      <c r="E7" s="8">
        <v>40000</v>
      </c>
      <c r="F7" s="8">
        <v>17000</v>
      </c>
      <c r="G7" s="8">
        <v>0</v>
      </c>
      <c r="H7" s="26">
        <v>148920</v>
      </c>
      <c r="I7" s="26">
        <f t="shared" ref="I7:I70" si="0">G7+H7</f>
        <v>148920</v>
      </c>
      <c r="J7" s="8">
        <v>12000</v>
      </c>
      <c r="K7" s="8">
        <f t="shared" ref="K7:K70" si="1">J7*15%</f>
        <v>1800</v>
      </c>
      <c r="L7" s="8">
        <f t="shared" ref="L7:L70" si="2">J7-K7</f>
        <v>10200</v>
      </c>
      <c r="M7" s="5">
        <v>35000</v>
      </c>
      <c r="N7" s="8">
        <f t="shared" ref="N7:N70" si="3">M7*15%</f>
        <v>5250</v>
      </c>
      <c r="O7" s="8">
        <f t="shared" ref="O7:O70" si="4">M7-N7</f>
        <v>29750</v>
      </c>
      <c r="P7" s="5">
        <v>0</v>
      </c>
      <c r="Q7" s="5">
        <v>0</v>
      </c>
      <c r="R7" s="5"/>
      <c r="S7" s="9">
        <f t="shared" ref="S7:S70" si="5">E7+F7+I7+L7+O7+P7+Q7</f>
        <v>245870</v>
      </c>
      <c r="T7" s="24"/>
      <c r="U7" s="25"/>
    </row>
    <row r="8" spans="1:21" ht="15.75" x14ac:dyDescent="0.25">
      <c r="A8" s="5">
        <v>3</v>
      </c>
      <c r="B8" s="6" t="s">
        <v>105</v>
      </c>
      <c r="C8" s="7" t="s">
        <v>26</v>
      </c>
      <c r="D8" s="7" t="s">
        <v>26</v>
      </c>
      <c r="E8" s="8"/>
      <c r="F8" s="8"/>
      <c r="G8" s="8">
        <v>0</v>
      </c>
      <c r="H8" s="26">
        <v>158100</v>
      </c>
      <c r="I8" s="26">
        <f t="shared" si="0"/>
        <v>158100</v>
      </c>
      <c r="J8" s="8">
        <v>24000</v>
      </c>
      <c r="K8" s="8">
        <f t="shared" si="1"/>
        <v>3600</v>
      </c>
      <c r="L8" s="8">
        <f t="shared" si="2"/>
        <v>20400</v>
      </c>
      <c r="M8" s="5">
        <v>0</v>
      </c>
      <c r="N8" s="8">
        <f t="shared" si="3"/>
        <v>0</v>
      </c>
      <c r="O8" s="8">
        <f t="shared" si="4"/>
        <v>0</v>
      </c>
      <c r="P8" s="5">
        <v>0</v>
      </c>
      <c r="Q8" s="5">
        <v>0</v>
      </c>
      <c r="R8" s="5"/>
      <c r="S8" s="9">
        <f t="shared" si="5"/>
        <v>178500</v>
      </c>
      <c r="T8" s="24"/>
      <c r="U8" s="25"/>
    </row>
    <row r="9" spans="1:21" ht="15.75" x14ac:dyDescent="0.25">
      <c r="A9" s="5">
        <v>4</v>
      </c>
      <c r="B9" s="6" t="s">
        <v>30</v>
      </c>
      <c r="C9" s="7" t="s">
        <v>31</v>
      </c>
      <c r="D9" s="10" t="s">
        <v>31</v>
      </c>
      <c r="E9" s="8">
        <v>40000</v>
      </c>
      <c r="F9" s="8">
        <v>17000</v>
      </c>
      <c r="G9" s="8">
        <v>0</v>
      </c>
      <c r="H9" s="26">
        <v>148920</v>
      </c>
      <c r="I9" s="26">
        <f t="shared" si="0"/>
        <v>148920</v>
      </c>
      <c r="J9" s="8">
        <v>6000</v>
      </c>
      <c r="K9" s="8">
        <f t="shared" si="1"/>
        <v>900</v>
      </c>
      <c r="L9" s="8">
        <f t="shared" si="2"/>
        <v>5100</v>
      </c>
      <c r="M9" s="8">
        <v>35000</v>
      </c>
      <c r="N9" s="8">
        <f t="shared" si="3"/>
        <v>5250</v>
      </c>
      <c r="O9" s="8">
        <f t="shared" si="4"/>
        <v>29750</v>
      </c>
      <c r="P9" s="5">
        <v>0</v>
      </c>
      <c r="Q9" s="5">
        <v>0</v>
      </c>
      <c r="R9" s="5"/>
      <c r="S9" s="9">
        <f t="shared" si="5"/>
        <v>240770</v>
      </c>
      <c r="T9" s="24"/>
      <c r="U9" s="25"/>
    </row>
    <row r="10" spans="1:21" ht="15.75" x14ac:dyDescent="0.25">
      <c r="A10" s="5">
        <v>5</v>
      </c>
      <c r="B10" s="6" t="s">
        <v>32</v>
      </c>
      <c r="C10" s="7" t="s">
        <v>33</v>
      </c>
      <c r="D10" s="7" t="s">
        <v>22</v>
      </c>
      <c r="E10" s="8">
        <v>40000</v>
      </c>
      <c r="F10" s="8">
        <v>17000</v>
      </c>
      <c r="G10" s="8">
        <v>0</v>
      </c>
      <c r="H10" s="26">
        <v>74460</v>
      </c>
      <c r="I10" s="26">
        <f t="shared" si="0"/>
        <v>74460</v>
      </c>
      <c r="J10" s="8">
        <v>14000</v>
      </c>
      <c r="K10" s="8">
        <f t="shared" si="1"/>
        <v>2100</v>
      </c>
      <c r="L10" s="8">
        <f t="shared" si="2"/>
        <v>11900</v>
      </c>
      <c r="M10" s="5"/>
      <c r="N10" s="8">
        <f t="shared" si="3"/>
        <v>0</v>
      </c>
      <c r="O10" s="8">
        <f t="shared" si="4"/>
        <v>0</v>
      </c>
      <c r="P10" s="5">
        <v>0</v>
      </c>
      <c r="Q10" s="5">
        <v>0</v>
      </c>
      <c r="R10" s="5"/>
      <c r="S10" s="9">
        <f t="shared" si="5"/>
        <v>143360</v>
      </c>
      <c r="T10" s="24"/>
      <c r="U10" s="25"/>
    </row>
    <row r="11" spans="1:21" ht="15.75" x14ac:dyDescent="0.25">
      <c r="A11" s="5">
        <v>6</v>
      </c>
      <c r="B11" s="6" t="s">
        <v>34</v>
      </c>
      <c r="C11" s="7" t="s">
        <v>22</v>
      </c>
      <c r="D11" s="7" t="s">
        <v>22</v>
      </c>
      <c r="E11" s="8">
        <v>30016</v>
      </c>
      <c r="F11" s="8">
        <v>20000</v>
      </c>
      <c r="G11" s="8">
        <v>0</v>
      </c>
      <c r="H11" s="26">
        <v>0</v>
      </c>
      <c r="I11" s="26">
        <f t="shared" si="0"/>
        <v>0</v>
      </c>
      <c r="J11" s="8">
        <v>30000</v>
      </c>
      <c r="K11" s="8">
        <f t="shared" si="1"/>
        <v>4500</v>
      </c>
      <c r="L11" s="8">
        <f t="shared" si="2"/>
        <v>25500</v>
      </c>
      <c r="M11" s="5"/>
      <c r="N11" s="8">
        <f t="shared" si="3"/>
        <v>0</v>
      </c>
      <c r="O11" s="8">
        <f t="shared" si="4"/>
        <v>0</v>
      </c>
      <c r="P11" s="5">
        <v>0</v>
      </c>
      <c r="Q11" s="5">
        <v>0</v>
      </c>
      <c r="R11" s="5"/>
      <c r="S11" s="9">
        <f t="shared" si="5"/>
        <v>75516</v>
      </c>
      <c r="T11" s="24"/>
      <c r="U11" s="25"/>
    </row>
    <row r="12" spans="1:21" ht="15.75" x14ac:dyDescent="0.25">
      <c r="A12" s="5">
        <v>7</v>
      </c>
      <c r="B12" s="6" t="s">
        <v>35</v>
      </c>
      <c r="C12" s="7" t="s">
        <v>22</v>
      </c>
      <c r="D12" s="7" t="s">
        <v>22</v>
      </c>
      <c r="E12" s="8">
        <v>0</v>
      </c>
      <c r="F12" s="8">
        <v>17000</v>
      </c>
      <c r="G12" s="8">
        <v>0</v>
      </c>
      <c r="H12" s="26">
        <v>0</v>
      </c>
      <c r="I12" s="26">
        <f t="shared" si="0"/>
        <v>0</v>
      </c>
      <c r="J12" s="8">
        <v>8000</v>
      </c>
      <c r="K12" s="8">
        <f t="shared" si="1"/>
        <v>1200</v>
      </c>
      <c r="L12" s="8">
        <f t="shared" si="2"/>
        <v>6800</v>
      </c>
      <c r="M12" s="5"/>
      <c r="N12" s="8">
        <f t="shared" si="3"/>
        <v>0</v>
      </c>
      <c r="O12" s="8">
        <f t="shared" si="4"/>
        <v>0</v>
      </c>
      <c r="P12" s="5">
        <v>0</v>
      </c>
      <c r="Q12" s="5">
        <v>0</v>
      </c>
      <c r="R12" s="5"/>
      <c r="S12" s="9">
        <f t="shared" si="5"/>
        <v>23800</v>
      </c>
      <c r="T12" s="24"/>
      <c r="U12" s="25"/>
    </row>
    <row r="13" spans="1:21" ht="15.75" x14ac:dyDescent="0.25">
      <c r="A13" s="5">
        <v>8</v>
      </c>
      <c r="B13" s="6" t="s">
        <v>37</v>
      </c>
      <c r="C13" s="7" t="s">
        <v>33</v>
      </c>
      <c r="D13" s="7" t="s">
        <v>22</v>
      </c>
      <c r="E13" s="8">
        <v>40000</v>
      </c>
      <c r="F13" s="8">
        <v>17000</v>
      </c>
      <c r="G13" s="8">
        <v>0</v>
      </c>
      <c r="H13" s="26">
        <v>74460</v>
      </c>
      <c r="I13" s="26">
        <f t="shared" si="0"/>
        <v>74460</v>
      </c>
      <c r="J13" s="8">
        <v>24000</v>
      </c>
      <c r="K13" s="8">
        <f t="shared" si="1"/>
        <v>3600</v>
      </c>
      <c r="L13" s="8">
        <f t="shared" si="2"/>
        <v>20400</v>
      </c>
      <c r="M13" s="5"/>
      <c r="N13" s="8">
        <f t="shared" si="3"/>
        <v>0</v>
      </c>
      <c r="O13" s="8">
        <f t="shared" si="4"/>
        <v>0</v>
      </c>
      <c r="P13" s="5">
        <v>0</v>
      </c>
      <c r="Q13" s="5">
        <v>0</v>
      </c>
      <c r="R13" s="5"/>
      <c r="S13" s="9">
        <f t="shared" si="5"/>
        <v>151860</v>
      </c>
      <c r="T13" s="24"/>
      <c r="U13" s="25"/>
    </row>
    <row r="14" spans="1:21" ht="15.75" x14ac:dyDescent="0.25">
      <c r="A14" s="5">
        <v>9</v>
      </c>
      <c r="B14" s="6" t="s">
        <v>38</v>
      </c>
      <c r="C14" s="7" t="s">
        <v>26</v>
      </c>
      <c r="D14" s="7" t="s">
        <v>26</v>
      </c>
      <c r="E14" s="8">
        <v>31214</v>
      </c>
      <c r="F14" s="8">
        <v>17000</v>
      </c>
      <c r="G14" s="8">
        <v>0</v>
      </c>
      <c r="H14" s="26">
        <v>148920</v>
      </c>
      <c r="I14" s="26">
        <f t="shared" si="0"/>
        <v>148920</v>
      </c>
      <c r="J14" s="8">
        <v>24000</v>
      </c>
      <c r="K14" s="8">
        <f t="shared" si="1"/>
        <v>3600</v>
      </c>
      <c r="L14" s="8">
        <f t="shared" si="2"/>
        <v>20400</v>
      </c>
      <c r="M14" s="5"/>
      <c r="N14" s="8">
        <f t="shared" si="3"/>
        <v>0</v>
      </c>
      <c r="O14" s="8">
        <f t="shared" si="4"/>
        <v>0</v>
      </c>
      <c r="P14" s="5">
        <v>0</v>
      </c>
      <c r="Q14" s="5">
        <v>0</v>
      </c>
      <c r="R14" s="5"/>
      <c r="S14" s="9">
        <f t="shared" si="5"/>
        <v>217534</v>
      </c>
      <c r="T14" s="24"/>
      <c r="U14" s="25"/>
    </row>
    <row r="15" spans="1:21" ht="15.75" x14ac:dyDescent="0.25">
      <c r="A15" s="5">
        <v>10</v>
      </c>
      <c r="B15" s="6" t="s">
        <v>41</v>
      </c>
      <c r="C15" s="7" t="s">
        <v>36</v>
      </c>
      <c r="D15" s="7" t="s">
        <v>26</v>
      </c>
      <c r="E15" s="8">
        <v>34035</v>
      </c>
      <c r="F15" s="8">
        <v>17000</v>
      </c>
      <c r="G15" s="8">
        <v>0</v>
      </c>
      <c r="H15" s="26">
        <v>148920</v>
      </c>
      <c r="I15" s="26">
        <f t="shared" si="0"/>
        <v>148920</v>
      </c>
      <c r="J15" s="8">
        <v>24000</v>
      </c>
      <c r="K15" s="8">
        <f t="shared" si="1"/>
        <v>3600</v>
      </c>
      <c r="L15" s="8">
        <f t="shared" si="2"/>
        <v>20400</v>
      </c>
      <c r="M15" s="8"/>
      <c r="N15" s="8">
        <f t="shared" si="3"/>
        <v>0</v>
      </c>
      <c r="O15" s="8">
        <f t="shared" si="4"/>
        <v>0</v>
      </c>
      <c r="P15" s="5">
        <v>0</v>
      </c>
      <c r="Q15" s="5">
        <v>0</v>
      </c>
      <c r="R15" s="5"/>
      <c r="S15" s="9">
        <f t="shared" si="5"/>
        <v>220355</v>
      </c>
      <c r="T15" s="24"/>
      <c r="U15" s="25"/>
    </row>
    <row r="16" spans="1:21" ht="15.75" x14ac:dyDescent="0.25">
      <c r="A16" s="5">
        <v>11</v>
      </c>
      <c r="B16" s="6" t="s">
        <v>42</v>
      </c>
      <c r="C16" s="7" t="s">
        <v>43</v>
      </c>
      <c r="D16" s="7" t="s">
        <v>22</v>
      </c>
      <c r="E16" s="8">
        <v>40000</v>
      </c>
      <c r="F16" s="8">
        <v>0</v>
      </c>
      <c r="G16" s="8">
        <v>0</v>
      </c>
      <c r="H16" s="26">
        <v>0</v>
      </c>
      <c r="I16" s="26">
        <f t="shared" si="0"/>
        <v>0</v>
      </c>
      <c r="J16" s="8">
        <v>22000</v>
      </c>
      <c r="K16" s="8">
        <f t="shared" si="1"/>
        <v>3300</v>
      </c>
      <c r="L16" s="8">
        <f t="shared" si="2"/>
        <v>18700</v>
      </c>
      <c r="M16" s="5"/>
      <c r="N16" s="8">
        <f t="shared" si="3"/>
        <v>0</v>
      </c>
      <c r="O16" s="8">
        <f t="shared" si="4"/>
        <v>0</v>
      </c>
      <c r="P16" s="5">
        <v>0</v>
      </c>
      <c r="Q16" s="5">
        <v>0</v>
      </c>
      <c r="R16" s="5"/>
      <c r="S16" s="9">
        <f t="shared" si="5"/>
        <v>58700</v>
      </c>
      <c r="T16" s="24"/>
      <c r="U16" s="25"/>
    </row>
    <row r="17" spans="1:21" ht="15.75" x14ac:dyDescent="0.25">
      <c r="A17" s="5">
        <v>12</v>
      </c>
      <c r="B17" s="6" t="s">
        <v>45</v>
      </c>
      <c r="C17" s="7" t="s">
        <v>23</v>
      </c>
      <c r="D17" s="7" t="s">
        <v>19</v>
      </c>
      <c r="E17" s="8">
        <v>40000</v>
      </c>
      <c r="F17" s="8">
        <v>17000</v>
      </c>
      <c r="G17" s="8">
        <v>0</v>
      </c>
      <c r="H17" s="26">
        <v>148920</v>
      </c>
      <c r="I17" s="26">
        <f t="shared" si="0"/>
        <v>148920</v>
      </c>
      <c r="J17" s="8">
        <v>6000</v>
      </c>
      <c r="K17" s="8">
        <f t="shared" si="1"/>
        <v>900</v>
      </c>
      <c r="L17" s="8">
        <f t="shared" si="2"/>
        <v>5100</v>
      </c>
      <c r="M17" s="5"/>
      <c r="N17" s="8">
        <f t="shared" si="3"/>
        <v>0</v>
      </c>
      <c r="O17" s="8">
        <f t="shared" si="4"/>
        <v>0</v>
      </c>
      <c r="P17" s="5">
        <v>0</v>
      </c>
      <c r="Q17" s="5">
        <v>0</v>
      </c>
      <c r="R17" s="5"/>
      <c r="S17" s="9">
        <f t="shared" si="5"/>
        <v>211020</v>
      </c>
      <c r="T17" s="24"/>
      <c r="U17" s="25"/>
    </row>
    <row r="18" spans="1:21" ht="15.75" x14ac:dyDescent="0.25">
      <c r="A18" s="5">
        <v>13</v>
      </c>
      <c r="B18" s="6" t="s">
        <v>46</v>
      </c>
      <c r="C18" s="7" t="s">
        <v>22</v>
      </c>
      <c r="D18" s="7" t="s">
        <v>22</v>
      </c>
      <c r="E18" s="8">
        <v>30016</v>
      </c>
      <c r="F18" s="8">
        <v>17000</v>
      </c>
      <c r="G18" s="8">
        <v>0</v>
      </c>
      <c r="H18" s="26">
        <v>74460</v>
      </c>
      <c r="I18" s="26">
        <f t="shared" si="0"/>
        <v>74460</v>
      </c>
      <c r="J18" s="8">
        <v>4000</v>
      </c>
      <c r="K18" s="8">
        <f t="shared" si="1"/>
        <v>600</v>
      </c>
      <c r="L18" s="8">
        <f t="shared" si="2"/>
        <v>3400</v>
      </c>
      <c r="M18" s="5"/>
      <c r="N18" s="8">
        <f t="shared" si="3"/>
        <v>0</v>
      </c>
      <c r="O18" s="8">
        <f t="shared" si="4"/>
        <v>0</v>
      </c>
      <c r="P18" s="5">
        <v>0</v>
      </c>
      <c r="Q18" s="5">
        <v>0</v>
      </c>
      <c r="R18" s="5"/>
      <c r="S18" s="9">
        <f t="shared" si="5"/>
        <v>124876</v>
      </c>
      <c r="T18" s="24"/>
      <c r="U18" s="25"/>
    </row>
    <row r="19" spans="1:21" ht="15.75" x14ac:dyDescent="0.25">
      <c r="A19" s="5">
        <v>14</v>
      </c>
      <c r="B19" s="6" t="s">
        <v>48</v>
      </c>
      <c r="C19" s="7" t="s">
        <v>49</v>
      </c>
      <c r="D19" s="7" t="s">
        <v>47</v>
      </c>
      <c r="E19" s="8">
        <v>40000</v>
      </c>
      <c r="F19" s="8">
        <v>17000</v>
      </c>
      <c r="G19" s="8">
        <v>0</v>
      </c>
      <c r="H19" s="26">
        <v>74460</v>
      </c>
      <c r="I19" s="26">
        <f t="shared" si="0"/>
        <v>74460</v>
      </c>
      <c r="J19" s="8">
        <v>4000</v>
      </c>
      <c r="K19" s="8">
        <f t="shared" si="1"/>
        <v>600</v>
      </c>
      <c r="L19" s="8">
        <f t="shared" si="2"/>
        <v>3400</v>
      </c>
      <c r="M19" s="5"/>
      <c r="N19" s="8">
        <f t="shared" si="3"/>
        <v>0</v>
      </c>
      <c r="O19" s="8">
        <f t="shared" si="4"/>
        <v>0</v>
      </c>
      <c r="P19" s="5">
        <v>0</v>
      </c>
      <c r="Q19" s="5">
        <v>0</v>
      </c>
      <c r="R19" s="5"/>
      <c r="S19" s="9">
        <f t="shared" si="5"/>
        <v>134860</v>
      </c>
      <c r="T19" s="24"/>
      <c r="U19" s="25"/>
    </row>
    <row r="20" spans="1:21" ht="15.75" x14ac:dyDescent="0.25">
      <c r="A20" s="5">
        <v>15</v>
      </c>
      <c r="B20" s="6" t="s">
        <v>50</v>
      </c>
      <c r="C20" s="7" t="s">
        <v>33</v>
      </c>
      <c r="D20" s="7" t="s">
        <v>58</v>
      </c>
      <c r="E20" s="8">
        <v>40000</v>
      </c>
      <c r="F20" s="8">
        <v>17000</v>
      </c>
      <c r="G20" s="8">
        <v>0</v>
      </c>
      <c r="H20" s="26">
        <v>148920</v>
      </c>
      <c r="I20" s="26">
        <f t="shared" si="0"/>
        <v>148920</v>
      </c>
      <c r="J20" s="8">
        <v>8000</v>
      </c>
      <c r="K20" s="8">
        <f t="shared" si="1"/>
        <v>1200</v>
      </c>
      <c r="L20" s="8">
        <f t="shared" si="2"/>
        <v>6800</v>
      </c>
      <c r="M20" s="5"/>
      <c r="N20" s="8">
        <f t="shared" si="3"/>
        <v>0</v>
      </c>
      <c r="O20" s="8">
        <f t="shared" si="4"/>
        <v>0</v>
      </c>
      <c r="P20" s="5">
        <v>0</v>
      </c>
      <c r="Q20" s="5">
        <v>0</v>
      </c>
      <c r="R20" s="5"/>
      <c r="S20" s="9">
        <f t="shared" si="5"/>
        <v>212720</v>
      </c>
      <c r="T20" s="24"/>
      <c r="U20" s="25"/>
    </row>
    <row r="21" spans="1:21" ht="15.75" x14ac:dyDescent="0.25">
      <c r="A21" s="5">
        <v>16</v>
      </c>
      <c r="B21" s="6" t="s">
        <v>51</v>
      </c>
      <c r="C21" s="7" t="s">
        <v>52</v>
      </c>
      <c r="D21" s="7" t="s">
        <v>53</v>
      </c>
      <c r="E21" s="8">
        <v>40000</v>
      </c>
      <c r="F21" s="8">
        <v>17000</v>
      </c>
      <c r="G21" s="8">
        <v>0</v>
      </c>
      <c r="H21" s="26">
        <v>148920</v>
      </c>
      <c r="I21" s="26">
        <f t="shared" si="0"/>
        <v>148920</v>
      </c>
      <c r="J21" s="8">
        <v>6000</v>
      </c>
      <c r="K21" s="8">
        <f t="shared" si="1"/>
        <v>900</v>
      </c>
      <c r="L21" s="8">
        <f t="shared" si="2"/>
        <v>5100</v>
      </c>
      <c r="M21" s="5"/>
      <c r="N21" s="8">
        <f t="shared" si="3"/>
        <v>0</v>
      </c>
      <c r="O21" s="8">
        <f t="shared" si="4"/>
        <v>0</v>
      </c>
      <c r="P21" s="5">
        <v>0</v>
      </c>
      <c r="Q21" s="5">
        <v>0</v>
      </c>
      <c r="R21" s="5"/>
      <c r="S21" s="9">
        <f t="shared" si="5"/>
        <v>211020</v>
      </c>
      <c r="T21" s="24"/>
      <c r="U21" s="25"/>
    </row>
    <row r="22" spans="1:21" ht="15.75" x14ac:dyDescent="0.25">
      <c r="A22" s="5">
        <v>17</v>
      </c>
      <c r="B22" s="6" t="s">
        <v>54</v>
      </c>
      <c r="C22" s="7" t="s">
        <v>29</v>
      </c>
      <c r="D22" s="7" t="s">
        <v>22</v>
      </c>
      <c r="E22" s="8">
        <v>30016</v>
      </c>
      <c r="F22" s="8">
        <v>17000</v>
      </c>
      <c r="G22" s="8">
        <v>0</v>
      </c>
      <c r="H22" s="26">
        <v>78183.12</v>
      </c>
      <c r="I22" s="26">
        <f t="shared" si="0"/>
        <v>78183.12</v>
      </c>
      <c r="J22" s="8">
        <v>8000</v>
      </c>
      <c r="K22" s="8">
        <f t="shared" si="1"/>
        <v>1200</v>
      </c>
      <c r="L22" s="8">
        <f t="shared" si="2"/>
        <v>6800</v>
      </c>
      <c r="M22" s="5"/>
      <c r="N22" s="8">
        <f t="shared" si="3"/>
        <v>0</v>
      </c>
      <c r="O22" s="8">
        <f t="shared" si="4"/>
        <v>0</v>
      </c>
      <c r="P22" s="5">
        <v>0</v>
      </c>
      <c r="Q22" s="5">
        <v>0</v>
      </c>
      <c r="R22" s="5"/>
      <c r="S22" s="9">
        <f t="shared" si="5"/>
        <v>131999.12</v>
      </c>
      <c r="T22" s="24"/>
      <c r="U22" s="25"/>
    </row>
    <row r="23" spans="1:21" ht="15.75" x14ac:dyDescent="0.25">
      <c r="A23" s="5">
        <v>18</v>
      </c>
      <c r="B23" s="11" t="s">
        <v>56</v>
      </c>
      <c r="C23" s="12" t="s">
        <v>23</v>
      </c>
      <c r="D23" s="12" t="s">
        <v>186</v>
      </c>
      <c r="E23" s="26">
        <v>33702</v>
      </c>
      <c r="F23" s="5">
        <v>20000</v>
      </c>
      <c r="G23" s="8">
        <v>0</v>
      </c>
      <c r="H23" s="26">
        <v>171258.23999999999</v>
      </c>
      <c r="I23" s="26">
        <f t="shared" si="0"/>
        <v>171258.23999999999</v>
      </c>
      <c r="J23" s="8">
        <v>6000</v>
      </c>
      <c r="K23" s="8">
        <f t="shared" si="1"/>
        <v>900</v>
      </c>
      <c r="L23" s="8">
        <f t="shared" si="2"/>
        <v>5100</v>
      </c>
      <c r="M23" s="5"/>
      <c r="N23" s="8">
        <f t="shared" si="3"/>
        <v>0</v>
      </c>
      <c r="O23" s="8">
        <f t="shared" si="4"/>
        <v>0</v>
      </c>
      <c r="P23" s="5">
        <v>0</v>
      </c>
      <c r="Q23" s="5">
        <v>0</v>
      </c>
      <c r="R23" s="5"/>
      <c r="S23" s="9">
        <f t="shared" si="5"/>
        <v>230060.24</v>
      </c>
      <c r="T23" s="24"/>
      <c r="U23" s="25"/>
    </row>
    <row r="24" spans="1:21" ht="15.75" x14ac:dyDescent="0.25">
      <c r="A24" s="5">
        <v>19</v>
      </c>
      <c r="B24" s="11" t="s">
        <v>57</v>
      </c>
      <c r="C24" s="13" t="s">
        <v>49</v>
      </c>
      <c r="D24" s="13" t="s">
        <v>22</v>
      </c>
      <c r="E24" s="8">
        <v>40000</v>
      </c>
      <c r="F24" s="8">
        <v>17000</v>
      </c>
      <c r="G24" s="8">
        <v>0</v>
      </c>
      <c r="H24" s="26">
        <v>74460</v>
      </c>
      <c r="I24" s="26">
        <f t="shared" si="0"/>
        <v>74460</v>
      </c>
      <c r="J24" s="8">
        <v>8000</v>
      </c>
      <c r="K24" s="8">
        <f t="shared" si="1"/>
        <v>1200</v>
      </c>
      <c r="L24" s="8">
        <f t="shared" si="2"/>
        <v>6800</v>
      </c>
      <c r="M24" s="5"/>
      <c r="N24" s="8">
        <f t="shared" si="3"/>
        <v>0</v>
      </c>
      <c r="O24" s="8">
        <f t="shared" si="4"/>
        <v>0</v>
      </c>
      <c r="P24" s="5">
        <v>0</v>
      </c>
      <c r="Q24" s="5">
        <v>0</v>
      </c>
      <c r="R24" s="5"/>
      <c r="S24" s="9">
        <f t="shared" si="5"/>
        <v>138260</v>
      </c>
      <c r="T24" s="24"/>
      <c r="U24" s="25"/>
    </row>
    <row r="25" spans="1:21" ht="15.75" x14ac:dyDescent="0.25">
      <c r="A25" s="5">
        <v>20</v>
      </c>
      <c r="B25" s="11" t="s">
        <v>59</v>
      </c>
      <c r="C25" s="12" t="s">
        <v>33</v>
      </c>
      <c r="D25" s="12" t="s">
        <v>22</v>
      </c>
      <c r="E25" s="26">
        <v>40000</v>
      </c>
      <c r="F25" s="5">
        <v>20000</v>
      </c>
      <c r="G25" s="8">
        <v>0</v>
      </c>
      <c r="H25" s="26">
        <v>78183.12</v>
      </c>
      <c r="I25" s="26">
        <f t="shared" si="0"/>
        <v>78183.12</v>
      </c>
      <c r="J25" s="8">
        <v>20000</v>
      </c>
      <c r="K25" s="8">
        <f t="shared" si="1"/>
        <v>3000</v>
      </c>
      <c r="L25" s="8">
        <f t="shared" si="2"/>
        <v>17000</v>
      </c>
      <c r="M25" s="5"/>
      <c r="N25" s="8">
        <f t="shared" si="3"/>
        <v>0</v>
      </c>
      <c r="O25" s="8">
        <f t="shared" si="4"/>
        <v>0</v>
      </c>
      <c r="P25" s="5">
        <v>15000</v>
      </c>
      <c r="Q25" s="5">
        <v>0</v>
      </c>
      <c r="R25" s="5"/>
      <c r="S25" s="9">
        <f t="shared" si="5"/>
        <v>170183.12</v>
      </c>
      <c r="T25" s="24"/>
      <c r="U25" s="25"/>
    </row>
    <row r="26" spans="1:21" ht="15.75" x14ac:dyDescent="0.25">
      <c r="A26" s="5">
        <v>21</v>
      </c>
      <c r="B26" s="6" t="s">
        <v>60</v>
      </c>
      <c r="C26" s="7" t="s">
        <v>22</v>
      </c>
      <c r="D26" s="7" t="s">
        <v>22</v>
      </c>
      <c r="E26" s="8">
        <v>30016</v>
      </c>
      <c r="F26" s="8">
        <v>20000</v>
      </c>
      <c r="G26" s="8">
        <v>0</v>
      </c>
      <c r="H26" s="26">
        <v>78183.12</v>
      </c>
      <c r="I26" s="26">
        <f t="shared" si="0"/>
        <v>78183.12</v>
      </c>
      <c r="J26" s="8">
        <v>20000</v>
      </c>
      <c r="K26" s="8">
        <f t="shared" si="1"/>
        <v>3000</v>
      </c>
      <c r="L26" s="8">
        <f t="shared" si="2"/>
        <v>17000</v>
      </c>
      <c r="M26" s="5"/>
      <c r="N26" s="8">
        <f t="shared" si="3"/>
        <v>0</v>
      </c>
      <c r="O26" s="8">
        <f t="shared" si="4"/>
        <v>0</v>
      </c>
      <c r="P26" s="5">
        <v>0</v>
      </c>
      <c r="Q26" s="5">
        <v>0</v>
      </c>
      <c r="R26" s="5"/>
      <c r="S26" s="9">
        <f t="shared" si="5"/>
        <v>145199.12</v>
      </c>
      <c r="T26" s="24"/>
      <c r="U26" s="25"/>
    </row>
    <row r="27" spans="1:21" ht="15.75" x14ac:dyDescent="0.25">
      <c r="A27" s="5">
        <v>22</v>
      </c>
      <c r="B27" s="6" t="s">
        <v>61</v>
      </c>
      <c r="C27" s="7" t="s">
        <v>36</v>
      </c>
      <c r="D27" s="7" t="s">
        <v>62</v>
      </c>
      <c r="E27" s="8">
        <v>34035</v>
      </c>
      <c r="F27" s="8">
        <v>17000</v>
      </c>
      <c r="G27" s="8">
        <v>0</v>
      </c>
      <c r="H27" s="26">
        <v>148920</v>
      </c>
      <c r="I27" s="26">
        <f t="shared" si="0"/>
        <v>148920</v>
      </c>
      <c r="J27" s="8">
        <v>8000</v>
      </c>
      <c r="K27" s="8">
        <f t="shared" si="1"/>
        <v>1200</v>
      </c>
      <c r="L27" s="8">
        <f t="shared" si="2"/>
        <v>6800</v>
      </c>
      <c r="M27" s="5"/>
      <c r="N27" s="8">
        <f t="shared" si="3"/>
        <v>0</v>
      </c>
      <c r="O27" s="8">
        <f t="shared" si="4"/>
        <v>0</v>
      </c>
      <c r="P27" s="5">
        <v>0</v>
      </c>
      <c r="Q27" s="5">
        <v>0</v>
      </c>
      <c r="R27" s="5"/>
      <c r="S27" s="9">
        <f t="shared" si="5"/>
        <v>206755</v>
      </c>
      <c r="T27" s="24"/>
      <c r="U27" s="25"/>
    </row>
    <row r="28" spans="1:21" ht="15.75" x14ac:dyDescent="0.25">
      <c r="A28" s="5">
        <v>23</v>
      </c>
      <c r="B28" s="6" t="s">
        <v>63</v>
      </c>
      <c r="C28" s="7" t="s">
        <v>29</v>
      </c>
      <c r="D28" s="7" t="s">
        <v>22</v>
      </c>
      <c r="E28" s="8">
        <v>30016</v>
      </c>
      <c r="F28" s="8">
        <v>17000</v>
      </c>
      <c r="G28" s="8">
        <v>0</v>
      </c>
      <c r="H28" s="26">
        <v>74460</v>
      </c>
      <c r="I28" s="26">
        <f t="shared" si="0"/>
        <v>74460</v>
      </c>
      <c r="J28" s="8">
        <v>4000</v>
      </c>
      <c r="K28" s="8">
        <f t="shared" si="1"/>
        <v>600</v>
      </c>
      <c r="L28" s="8">
        <f t="shared" si="2"/>
        <v>3400</v>
      </c>
      <c r="M28" s="5"/>
      <c r="N28" s="8">
        <f t="shared" si="3"/>
        <v>0</v>
      </c>
      <c r="O28" s="8">
        <f t="shared" si="4"/>
        <v>0</v>
      </c>
      <c r="P28" s="5">
        <v>0</v>
      </c>
      <c r="Q28" s="5">
        <v>0</v>
      </c>
      <c r="R28" s="5"/>
      <c r="S28" s="9">
        <f t="shared" si="5"/>
        <v>124876</v>
      </c>
      <c r="T28" s="24"/>
      <c r="U28" s="25"/>
    </row>
    <row r="29" spans="1:21" ht="15.75" x14ac:dyDescent="0.25">
      <c r="A29" s="5">
        <v>24</v>
      </c>
      <c r="B29" s="6" t="s">
        <v>64</v>
      </c>
      <c r="C29" s="7" t="s">
        <v>44</v>
      </c>
      <c r="D29" s="7" t="s">
        <v>187</v>
      </c>
      <c r="E29" s="8">
        <v>40000</v>
      </c>
      <c r="F29" s="8">
        <v>17000</v>
      </c>
      <c r="G29" s="8">
        <v>0</v>
      </c>
      <c r="H29" s="26">
        <v>148920</v>
      </c>
      <c r="I29" s="26">
        <f t="shared" si="0"/>
        <v>148920</v>
      </c>
      <c r="J29" s="8">
        <v>6000</v>
      </c>
      <c r="K29" s="8">
        <f t="shared" si="1"/>
        <v>900</v>
      </c>
      <c r="L29" s="8">
        <f t="shared" si="2"/>
        <v>5100</v>
      </c>
      <c r="M29" s="5"/>
      <c r="N29" s="8">
        <f t="shared" si="3"/>
        <v>0</v>
      </c>
      <c r="O29" s="8">
        <f t="shared" si="4"/>
        <v>0</v>
      </c>
      <c r="P29" s="5">
        <v>0</v>
      </c>
      <c r="Q29" s="5">
        <v>0</v>
      </c>
      <c r="R29" s="5"/>
      <c r="S29" s="9">
        <f t="shared" si="5"/>
        <v>211020</v>
      </c>
      <c r="T29" s="24"/>
      <c r="U29" s="25"/>
    </row>
    <row r="30" spans="1:21" ht="15.75" x14ac:dyDescent="0.25">
      <c r="A30" s="5">
        <v>25</v>
      </c>
      <c r="B30" s="14" t="s">
        <v>106</v>
      </c>
      <c r="C30" s="7" t="s">
        <v>22</v>
      </c>
      <c r="D30" s="7" t="s">
        <v>22</v>
      </c>
      <c r="E30" s="8">
        <v>30016</v>
      </c>
      <c r="F30" s="8">
        <v>17000</v>
      </c>
      <c r="G30" s="8">
        <v>0</v>
      </c>
      <c r="H30" s="26">
        <v>74460</v>
      </c>
      <c r="I30" s="26">
        <f t="shared" si="0"/>
        <v>74460</v>
      </c>
      <c r="J30" s="8">
        <v>22000</v>
      </c>
      <c r="K30" s="8">
        <f t="shared" si="1"/>
        <v>3300</v>
      </c>
      <c r="L30" s="8">
        <f t="shared" si="2"/>
        <v>18700</v>
      </c>
      <c r="M30" s="5"/>
      <c r="N30" s="8">
        <f t="shared" si="3"/>
        <v>0</v>
      </c>
      <c r="O30" s="8">
        <f t="shared" si="4"/>
        <v>0</v>
      </c>
      <c r="P30" s="5">
        <v>0</v>
      </c>
      <c r="Q30" s="5">
        <v>0</v>
      </c>
      <c r="R30" s="5"/>
      <c r="S30" s="9">
        <f t="shared" si="5"/>
        <v>140176</v>
      </c>
      <c r="T30" s="24"/>
      <c r="U30" s="25"/>
    </row>
    <row r="31" spans="1:21" ht="15.75" x14ac:dyDescent="0.25">
      <c r="A31" s="5">
        <v>26</v>
      </c>
      <c r="B31" s="14" t="s">
        <v>66</v>
      </c>
      <c r="C31" s="7" t="s">
        <v>28</v>
      </c>
      <c r="D31" s="7" t="s">
        <v>67</v>
      </c>
      <c r="E31" s="8">
        <v>40000</v>
      </c>
      <c r="F31" s="8">
        <v>17000</v>
      </c>
      <c r="G31" s="8">
        <v>0</v>
      </c>
      <c r="H31" s="26">
        <v>148920</v>
      </c>
      <c r="I31" s="26">
        <f t="shared" si="0"/>
        <v>148920</v>
      </c>
      <c r="J31" s="8">
        <v>6000</v>
      </c>
      <c r="K31" s="8">
        <f t="shared" si="1"/>
        <v>900</v>
      </c>
      <c r="L31" s="8">
        <f t="shared" si="2"/>
        <v>5100</v>
      </c>
      <c r="M31" s="5"/>
      <c r="N31" s="8">
        <f t="shared" si="3"/>
        <v>0</v>
      </c>
      <c r="O31" s="8">
        <f t="shared" si="4"/>
        <v>0</v>
      </c>
      <c r="P31" s="5">
        <v>0</v>
      </c>
      <c r="Q31" s="5">
        <v>0</v>
      </c>
      <c r="R31" s="5"/>
      <c r="S31" s="9">
        <f t="shared" si="5"/>
        <v>211020</v>
      </c>
      <c r="T31" s="24"/>
      <c r="U31" s="25"/>
    </row>
    <row r="32" spans="1:21" ht="15.75" x14ac:dyDescent="0.25">
      <c r="A32" s="5">
        <v>27</v>
      </c>
      <c r="B32" s="14" t="s">
        <v>68</v>
      </c>
      <c r="C32" s="7" t="s">
        <v>29</v>
      </c>
      <c r="D32" s="7" t="s">
        <v>29</v>
      </c>
      <c r="E32" s="8">
        <v>30016</v>
      </c>
      <c r="F32" s="8">
        <v>17000</v>
      </c>
      <c r="G32" s="8">
        <v>0</v>
      </c>
      <c r="H32" s="26">
        <v>0</v>
      </c>
      <c r="I32" s="26">
        <f t="shared" si="0"/>
        <v>0</v>
      </c>
      <c r="J32" s="8">
        <v>2000</v>
      </c>
      <c r="K32" s="8">
        <f t="shared" si="1"/>
        <v>300</v>
      </c>
      <c r="L32" s="8">
        <f t="shared" si="2"/>
        <v>1700</v>
      </c>
      <c r="M32" s="5"/>
      <c r="N32" s="8">
        <f t="shared" si="3"/>
        <v>0</v>
      </c>
      <c r="O32" s="8">
        <f t="shared" si="4"/>
        <v>0</v>
      </c>
      <c r="P32" s="5">
        <v>0</v>
      </c>
      <c r="Q32" s="5">
        <v>0</v>
      </c>
      <c r="R32" s="5"/>
      <c r="S32" s="9">
        <f t="shared" si="5"/>
        <v>48716</v>
      </c>
      <c r="T32" s="24"/>
      <c r="U32" s="25"/>
    </row>
    <row r="33" spans="1:21" ht="15.75" x14ac:dyDescent="0.25">
      <c r="A33" s="5">
        <v>28</v>
      </c>
      <c r="B33" s="14" t="s">
        <v>69</v>
      </c>
      <c r="C33" s="7" t="s">
        <v>22</v>
      </c>
      <c r="D33" s="7" t="s">
        <v>22</v>
      </c>
      <c r="E33" s="8">
        <v>30016</v>
      </c>
      <c r="F33" s="5">
        <v>17000</v>
      </c>
      <c r="G33" s="8">
        <v>0</v>
      </c>
      <c r="H33" s="26">
        <v>0</v>
      </c>
      <c r="I33" s="26">
        <f t="shared" si="0"/>
        <v>0</v>
      </c>
      <c r="J33" s="8">
        <v>0</v>
      </c>
      <c r="K33" s="8">
        <f t="shared" si="1"/>
        <v>0</v>
      </c>
      <c r="L33" s="8">
        <f t="shared" si="2"/>
        <v>0</v>
      </c>
      <c r="M33" s="5"/>
      <c r="N33" s="8">
        <f t="shared" si="3"/>
        <v>0</v>
      </c>
      <c r="O33" s="8">
        <f t="shared" si="4"/>
        <v>0</v>
      </c>
      <c r="P33" s="5">
        <v>0</v>
      </c>
      <c r="Q33" s="5">
        <v>0</v>
      </c>
      <c r="R33" s="15"/>
      <c r="S33" s="9">
        <f t="shared" si="5"/>
        <v>47016</v>
      </c>
      <c r="T33" s="24"/>
      <c r="U33" s="25"/>
    </row>
    <row r="34" spans="1:21" ht="15.75" x14ac:dyDescent="0.25">
      <c r="A34" s="5">
        <v>29</v>
      </c>
      <c r="B34" s="14" t="s">
        <v>70</v>
      </c>
      <c r="C34" s="7" t="s">
        <v>22</v>
      </c>
      <c r="D34" s="7" t="s">
        <v>22</v>
      </c>
      <c r="E34" s="8">
        <v>31214</v>
      </c>
      <c r="F34" s="8">
        <v>17000</v>
      </c>
      <c r="G34" s="8">
        <v>0</v>
      </c>
      <c r="H34" s="26">
        <v>74460</v>
      </c>
      <c r="I34" s="26">
        <f t="shared" si="0"/>
        <v>74460</v>
      </c>
      <c r="J34" s="8">
        <v>16000</v>
      </c>
      <c r="K34" s="8">
        <f t="shared" si="1"/>
        <v>2400</v>
      </c>
      <c r="L34" s="8">
        <f t="shared" si="2"/>
        <v>13600</v>
      </c>
      <c r="M34" s="5"/>
      <c r="N34" s="8">
        <f t="shared" si="3"/>
        <v>0</v>
      </c>
      <c r="O34" s="8">
        <f t="shared" si="4"/>
        <v>0</v>
      </c>
      <c r="P34" s="5">
        <v>0</v>
      </c>
      <c r="Q34" s="5">
        <v>0</v>
      </c>
      <c r="R34" s="5"/>
      <c r="S34" s="9">
        <f t="shared" si="5"/>
        <v>136274</v>
      </c>
      <c r="T34" s="24"/>
      <c r="U34" s="25"/>
    </row>
    <row r="35" spans="1:21" ht="15.75" x14ac:dyDescent="0.25">
      <c r="A35" s="5">
        <v>30</v>
      </c>
      <c r="B35" s="14" t="s">
        <v>71</v>
      </c>
      <c r="C35" s="7" t="s">
        <v>58</v>
      </c>
      <c r="D35" s="7" t="s">
        <v>22</v>
      </c>
      <c r="E35" s="8">
        <v>40000</v>
      </c>
      <c r="F35" s="8">
        <v>17000</v>
      </c>
      <c r="G35" s="8">
        <v>0</v>
      </c>
      <c r="H35" s="26">
        <v>74460</v>
      </c>
      <c r="I35" s="26">
        <f t="shared" si="0"/>
        <v>74460</v>
      </c>
      <c r="J35" s="8">
        <v>6000</v>
      </c>
      <c r="K35" s="8">
        <f t="shared" si="1"/>
        <v>900</v>
      </c>
      <c r="L35" s="8">
        <f t="shared" si="2"/>
        <v>5100</v>
      </c>
      <c r="M35" s="5"/>
      <c r="N35" s="8">
        <f t="shared" si="3"/>
        <v>0</v>
      </c>
      <c r="O35" s="8">
        <f t="shared" si="4"/>
        <v>0</v>
      </c>
      <c r="P35" s="5">
        <v>0</v>
      </c>
      <c r="Q35" s="5">
        <v>0</v>
      </c>
      <c r="R35" s="5"/>
      <c r="S35" s="9">
        <f t="shared" si="5"/>
        <v>136560</v>
      </c>
      <c r="T35" s="24"/>
      <c r="U35" s="25"/>
    </row>
    <row r="36" spans="1:21" ht="15.75" x14ac:dyDescent="0.25">
      <c r="A36" s="5">
        <v>31</v>
      </c>
      <c r="B36" s="14" t="s">
        <v>72</v>
      </c>
      <c r="C36" s="7" t="s">
        <v>22</v>
      </c>
      <c r="D36" s="7" t="s">
        <v>22</v>
      </c>
      <c r="E36" s="8">
        <v>30016</v>
      </c>
      <c r="F36" s="8">
        <v>17000</v>
      </c>
      <c r="G36" s="8">
        <v>0</v>
      </c>
      <c r="H36" s="26">
        <v>74460</v>
      </c>
      <c r="I36" s="26">
        <f t="shared" si="0"/>
        <v>74460</v>
      </c>
      <c r="J36" s="8">
        <v>8000</v>
      </c>
      <c r="K36" s="8">
        <f t="shared" si="1"/>
        <v>1200</v>
      </c>
      <c r="L36" s="8">
        <f t="shared" si="2"/>
        <v>6800</v>
      </c>
      <c r="M36" s="5"/>
      <c r="N36" s="8">
        <f t="shared" si="3"/>
        <v>0</v>
      </c>
      <c r="O36" s="8">
        <f t="shared" si="4"/>
        <v>0</v>
      </c>
      <c r="P36" s="5">
        <v>0</v>
      </c>
      <c r="Q36" s="5">
        <v>0</v>
      </c>
      <c r="R36" s="5"/>
      <c r="S36" s="9">
        <f t="shared" si="5"/>
        <v>128276</v>
      </c>
      <c r="T36" s="24"/>
      <c r="U36" s="25"/>
    </row>
    <row r="37" spans="1:21" ht="15.75" x14ac:dyDescent="0.25">
      <c r="A37" s="5">
        <v>32</v>
      </c>
      <c r="B37" s="14" t="s">
        <v>73</v>
      </c>
      <c r="C37" s="7" t="s">
        <v>27</v>
      </c>
      <c r="D37" s="7" t="s">
        <v>22</v>
      </c>
      <c r="E37" s="8">
        <v>40000</v>
      </c>
      <c r="F37" s="8">
        <v>17000</v>
      </c>
      <c r="G37" s="8">
        <v>0</v>
      </c>
      <c r="H37" s="26">
        <v>74460</v>
      </c>
      <c r="I37" s="26">
        <f t="shared" si="0"/>
        <v>74460</v>
      </c>
      <c r="J37" s="8">
        <v>4000</v>
      </c>
      <c r="K37" s="8">
        <f t="shared" si="1"/>
        <v>600</v>
      </c>
      <c r="L37" s="8">
        <f t="shared" si="2"/>
        <v>3400</v>
      </c>
      <c r="M37" s="5"/>
      <c r="N37" s="8">
        <f t="shared" si="3"/>
        <v>0</v>
      </c>
      <c r="O37" s="8">
        <f t="shared" si="4"/>
        <v>0</v>
      </c>
      <c r="P37" s="5">
        <v>0</v>
      </c>
      <c r="Q37" s="5">
        <v>0</v>
      </c>
      <c r="R37" s="5"/>
      <c r="S37" s="9">
        <f t="shared" si="5"/>
        <v>134860</v>
      </c>
      <c r="T37" s="24"/>
      <c r="U37" s="25"/>
    </row>
    <row r="38" spans="1:21" ht="15.75" x14ac:dyDescent="0.25">
      <c r="A38" s="5">
        <v>33</v>
      </c>
      <c r="B38" s="14" t="s">
        <v>74</v>
      </c>
      <c r="C38" s="7" t="s">
        <v>23</v>
      </c>
      <c r="D38" s="7" t="s">
        <v>24</v>
      </c>
      <c r="E38" s="8">
        <v>40000</v>
      </c>
      <c r="F38" s="8">
        <v>17000</v>
      </c>
      <c r="G38" s="8">
        <v>0</v>
      </c>
      <c r="H38" s="26">
        <v>148920</v>
      </c>
      <c r="I38" s="26">
        <f t="shared" si="0"/>
        <v>148920</v>
      </c>
      <c r="J38" s="8">
        <v>24000</v>
      </c>
      <c r="K38" s="8">
        <f t="shared" si="1"/>
        <v>3600</v>
      </c>
      <c r="L38" s="8">
        <f t="shared" si="2"/>
        <v>20400</v>
      </c>
      <c r="M38" s="5"/>
      <c r="N38" s="8">
        <f t="shared" si="3"/>
        <v>0</v>
      </c>
      <c r="O38" s="8">
        <f t="shared" si="4"/>
        <v>0</v>
      </c>
      <c r="P38" s="5">
        <v>0</v>
      </c>
      <c r="Q38" s="5">
        <v>0</v>
      </c>
      <c r="R38" s="5"/>
      <c r="S38" s="9">
        <f t="shared" si="5"/>
        <v>226320</v>
      </c>
      <c r="T38" s="24"/>
      <c r="U38" s="25"/>
    </row>
    <row r="39" spans="1:21" ht="15.75" x14ac:dyDescent="0.25">
      <c r="A39" s="5">
        <v>34</v>
      </c>
      <c r="B39" s="14" t="s">
        <v>75</v>
      </c>
      <c r="C39" s="7" t="s">
        <v>76</v>
      </c>
      <c r="D39" s="7" t="s">
        <v>28</v>
      </c>
      <c r="E39" s="8">
        <v>40000</v>
      </c>
      <c r="F39" s="8">
        <v>17000</v>
      </c>
      <c r="G39" s="8">
        <v>0</v>
      </c>
      <c r="H39" s="26">
        <v>148920</v>
      </c>
      <c r="I39" s="26">
        <f t="shared" si="0"/>
        <v>148920</v>
      </c>
      <c r="J39" s="8">
        <v>24000</v>
      </c>
      <c r="K39" s="8">
        <f t="shared" si="1"/>
        <v>3600</v>
      </c>
      <c r="L39" s="8">
        <f t="shared" si="2"/>
        <v>20400</v>
      </c>
      <c r="M39" s="5">
        <v>35000</v>
      </c>
      <c r="N39" s="8">
        <f t="shared" si="3"/>
        <v>5250</v>
      </c>
      <c r="O39" s="8">
        <f t="shared" si="4"/>
        <v>29750</v>
      </c>
      <c r="P39" s="5">
        <v>0</v>
      </c>
      <c r="Q39" s="5">
        <v>0</v>
      </c>
      <c r="R39" s="5"/>
      <c r="S39" s="9">
        <f t="shared" si="5"/>
        <v>256070</v>
      </c>
      <c r="T39" s="24"/>
      <c r="U39" s="25"/>
    </row>
    <row r="40" spans="1:21" ht="15.75" x14ac:dyDescent="0.25">
      <c r="A40" s="5">
        <v>35</v>
      </c>
      <c r="B40" s="14" t="s">
        <v>77</v>
      </c>
      <c r="C40" s="7" t="s">
        <v>36</v>
      </c>
      <c r="D40" s="7" t="s">
        <v>36</v>
      </c>
      <c r="E40" s="8"/>
      <c r="F40" s="8">
        <v>5800</v>
      </c>
      <c r="G40" s="8">
        <v>0</v>
      </c>
      <c r="H40" s="26">
        <v>158100</v>
      </c>
      <c r="I40" s="26">
        <f t="shared" si="0"/>
        <v>158100</v>
      </c>
      <c r="J40" s="8">
        <v>14000</v>
      </c>
      <c r="K40" s="8">
        <f t="shared" si="1"/>
        <v>2100</v>
      </c>
      <c r="L40" s="8">
        <f t="shared" si="2"/>
        <v>11900</v>
      </c>
      <c r="M40" s="5"/>
      <c r="N40" s="8">
        <f t="shared" si="3"/>
        <v>0</v>
      </c>
      <c r="O40" s="8">
        <f t="shared" si="4"/>
        <v>0</v>
      </c>
      <c r="P40" s="5">
        <v>0</v>
      </c>
      <c r="Q40" s="5">
        <v>0</v>
      </c>
      <c r="R40" s="5"/>
      <c r="S40" s="9">
        <f t="shared" si="5"/>
        <v>175800</v>
      </c>
      <c r="T40" s="24"/>
      <c r="U40" s="25"/>
    </row>
    <row r="41" spans="1:21" ht="15.75" x14ac:dyDescent="0.25">
      <c r="A41" s="5">
        <v>36</v>
      </c>
      <c r="B41" s="14" t="s">
        <v>79</v>
      </c>
      <c r="C41" s="7" t="s">
        <v>27</v>
      </c>
      <c r="D41" s="7" t="s">
        <v>80</v>
      </c>
      <c r="E41" s="8">
        <v>33702</v>
      </c>
      <c r="F41" s="8">
        <v>17000</v>
      </c>
      <c r="G41" s="8">
        <v>0</v>
      </c>
      <c r="H41" s="26">
        <v>148920</v>
      </c>
      <c r="I41" s="26">
        <f t="shared" si="0"/>
        <v>148920</v>
      </c>
      <c r="J41" s="8">
        <v>22000</v>
      </c>
      <c r="K41" s="8">
        <f t="shared" si="1"/>
        <v>3300</v>
      </c>
      <c r="L41" s="8">
        <f t="shared" si="2"/>
        <v>18700</v>
      </c>
      <c r="M41" s="5"/>
      <c r="N41" s="8">
        <f t="shared" si="3"/>
        <v>0</v>
      </c>
      <c r="O41" s="8">
        <f t="shared" si="4"/>
        <v>0</v>
      </c>
      <c r="P41" s="5">
        <v>0</v>
      </c>
      <c r="Q41" s="5"/>
      <c r="R41" s="5"/>
      <c r="S41" s="9">
        <f t="shared" si="5"/>
        <v>218322</v>
      </c>
      <c r="T41" s="24"/>
      <c r="U41" s="25"/>
    </row>
    <row r="42" spans="1:21" ht="15.75" x14ac:dyDescent="0.25">
      <c r="A42" s="5">
        <v>37</v>
      </c>
      <c r="B42" s="14" t="s">
        <v>81</v>
      </c>
      <c r="C42" s="7" t="s">
        <v>31</v>
      </c>
      <c r="D42" s="7" t="s">
        <v>82</v>
      </c>
      <c r="E42" s="8">
        <v>40000</v>
      </c>
      <c r="F42" s="8">
        <v>17000</v>
      </c>
      <c r="G42" s="8">
        <v>0</v>
      </c>
      <c r="H42" s="26">
        <v>148920</v>
      </c>
      <c r="I42" s="26">
        <f t="shared" si="0"/>
        <v>148920</v>
      </c>
      <c r="J42" s="8">
        <v>8000</v>
      </c>
      <c r="K42" s="8">
        <f t="shared" si="1"/>
        <v>1200</v>
      </c>
      <c r="L42" s="8">
        <f t="shared" si="2"/>
        <v>6800</v>
      </c>
      <c r="M42" s="5">
        <v>35000</v>
      </c>
      <c r="N42" s="8">
        <f t="shared" si="3"/>
        <v>5250</v>
      </c>
      <c r="O42" s="8">
        <f t="shared" si="4"/>
        <v>29750</v>
      </c>
      <c r="P42" s="5">
        <v>0</v>
      </c>
      <c r="Q42" s="5">
        <v>0</v>
      </c>
      <c r="R42" s="5"/>
      <c r="S42" s="9">
        <f t="shared" si="5"/>
        <v>242470</v>
      </c>
      <c r="T42" s="24"/>
      <c r="U42" s="25"/>
    </row>
    <row r="43" spans="1:21" ht="15.75" x14ac:dyDescent="0.25">
      <c r="A43" s="5">
        <v>38</v>
      </c>
      <c r="B43" s="14" t="s">
        <v>83</v>
      </c>
      <c r="C43" s="7" t="s">
        <v>29</v>
      </c>
      <c r="D43" s="7" t="s">
        <v>47</v>
      </c>
      <c r="E43" s="8">
        <v>30016</v>
      </c>
      <c r="F43" s="8">
        <v>20000</v>
      </c>
      <c r="G43" s="8">
        <v>0</v>
      </c>
      <c r="H43" s="26">
        <v>78183.12</v>
      </c>
      <c r="I43" s="26">
        <f t="shared" si="0"/>
        <v>78183.12</v>
      </c>
      <c r="J43" s="8">
        <v>2000</v>
      </c>
      <c r="K43" s="8">
        <f t="shared" si="1"/>
        <v>300</v>
      </c>
      <c r="L43" s="8">
        <f t="shared" si="2"/>
        <v>1700</v>
      </c>
      <c r="M43" s="5"/>
      <c r="N43" s="8">
        <f t="shared" si="3"/>
        <v>0</v>
      </c>
      <c r="O43" s="8">
        <f t="shared" si="4"/>
        <v>0</v>
      </c>
      <c r="P43" s="5">
        <v>0</v>
      </c>
      <c r="Q43" s="5">
        <v>0</v>
      </c>
      <c r="R43" s="5"/>
      <c r="S43" s="9">
        <f t="shared" si="5"/>
        <v>129899.12</v>
      </c>
      <c r="T43" s="24"/>
      <c r="U43" s="25"/>
    </row>
    <row r="44" spans="1:21" ht="15.75" x14ac:dyDescent="0.25">
      <c r="A44" s="5">
        <v>39</v>
      </c>
      <c r="B44" s="14" t="s">
        <v>84</v>
      </c>
      <c r="C44" s="7" t="s">
        <v>26</v>
      </c>
      <c r="D44" s="7" t="s">
        <v>26</v>
      </c>
      <c r="E44" s="8">
        <v>31214</v>
      </c>
      <c r="F44" s="8">
        <v>17000</v>
      </c>
      <c r="G44" s="8">
        <v>0</v>
      </c>
      <c r="H44" s="26">
        <v>148920</v>
      </c>
      <c r="I44" s="26">
        <f t="shared" si="0"/>
        <v>148920</v>
      </c>
      <c r="J44" s="8">
        <v>24000</v>
      </c>
      <c r="K44" s="8">
        <f t="shared" si="1"/>
        <v>3600</v>
      </c>
      <c r="L44" s="8">
        <f t="shared" si="2"/>
        <v>20400</v>
      </c>
      <c r="M44" s="5"/>
      <c r="N44" s="8">
        <f t="shared" si="3"/>
        <v>0</v>
      </c>
      <c r="O44" s="8">
        <f t="shared" si="4"/>
        <v>0</v>
      </c>
      <c r="P44" s="5">
        <v>0</v>
      </c>
      <c r="Q44" s="5">
        <v>0</v>
      </c>
      <c r="R44" s="5"/>
      <c r="S44" s="9">
        <f t="shared" si="5"/>
        <v>217534</v>
      </c>
      <c r="T44" s="24"/>
      <c r="U44" s="25"/>
    </row>
    <row r="45" spans="1:21" ht="15.75" x14ac:dyDescent="0.25">
      <c r="A45" s="5">
        <v>40</v>
      </c>
      <c r="B45" s="14" t="s">
        <v>85</v>
      </c>
      <c r="C45" s="7" t="s">
        <v>39</v>
      </c>
      <c r="D45" s="7" t="s">
        <v>22</v>
      </c>
      <c r="E45" s="8">
        <v>40000</v>
      </c>
      <c r="F45" s="8">
        <v>20000</v>
      </c>
      <c r="G45" s="8">
        <v>0</v>
      </c>
      <c r="H45" s="26">
        <v>0</v>
      </c>
      <c r="I45" s="26">
        <f t="shared" si="0"/>
        <v>0</v>
      </c>
      <c r="J45" s="8">
        <v>9500</v>
      </c>
      <c r="K45" s="8">
        <f t="shared" si="1"/>
        <v>1425</v>
      </c>
      <c r="L45" s="8">
        <f t="shared" si="2"/>
        <v>8075</v>
      </c>
      <c r="M45" s="5"/>
      <c r="N45" s="8">
        <f t="shared" si="3"/>
        <v>0</v>
      </c>
      <c r="O45" s="8">
        <f t="shared" si="4"/>
        <v>0</v>
      </c>
      <c r="P45" s="5">
        <v>0</v>
      </c>
      <c r="Q45" s="5">
        <v>0</v>
      </c>
      <c r="R45" s="5"/>
      <c r="S45" s="9">
        <f t="shared" si="5"/>
        <v>68075</v>
      </c>
      <c r="T45" s="24"/>
      <c r="U45" s="25"/>
    </row>
    <row r="46" spans="1:21" ht="15.75" x14ac:dyDescent="0.25">
      <c r="A46" s="5">
        <v>41</v>
      </c>
      <c r="B46" s="14" t="s">
        <v>86</v>
      </c>
      <c r="C46" s="7" t="s">
        <v>188</v>
      </c>
      <c r="D46" s="7" t="s">
        <v>22</v>
      </c>
      <c r="E46" s="8">
        <v>30016</v>
      </c>
      <c r="F46" s="8">
        <v>17000</v>
      </c>
      <c r="G46" s="8">
        <v>0</v>
      </c>
      <c r="H46" s="26">
        <v>78183.12</v>
      </c>
      <c r="I46" s="26">
        <f t="shared" si="0"/>
        <v>78183.12</v>
      </c>
      <c r="J46" s="8">
        <v>8000</v>
      </c>
      <c r="K46" s="8">
        <f t="shared" si="1"/>
        <v>1200</v>
      </c>
      <c r="L46" s="8">
        <f t="shared" si="2"/>
        <v>6800</v>
      </c>
      <c r="M46" s="5"/>
      <c r="N46" s="8">
        <f t="shared" si="3"/>
        <v>0</v>
      </c>
      <c r="O46" s="8">
        <f t="shared" si="4"/>
        <v>0</v>
      </c>
      <c r="P46" s="5">
        <v>0</v>
      </c>
      <c r="Q46" s="5">
        <v>0</v>
      </c>
      <c r="R46" s="5"/>
      <c r="S46" s="9">
        <f t="shared" si="5"/>
        <v>131999.12</v>
      </c>
      <c r="T46" s="24"/>
      <c r="U46" s="25"/>
    </row>
    <row r="47" spans="1:21" ht="15.75" x14ac:dyDescent="0.25">
      <c r="A47" s="5">
        <v>42</v>
      </c>
      <c r="B47" s="14" t="s">
        <v>87</v>
      </c>
      <c r="C47" s="7" t="s">
        <v>22</v>
      </c>
      <c r="D47" s="7" t="s">
        <v>22</v>
      </c>
      <c r="E47" s="8">
        <v>40000</v>
      </c>
      <c r="F47" s="8">
        <v>17000</v>
      </c>
      <c r="G47" s="8">
        <v>0</v>
      </c>
      <c r="H47" s="26">
        <v>74460</v>
      </c>
      <c r="I47" s="26">
        <f t="shared" si="0"/>
        <v>74460</v>
      </c>
      <c r="J47" s="8">
        <v>24000</v>
      </c>
      <c r="K47" s="8">
        <f t="shared" si="1"/>
        <v>3600</v>
      </c>
      <c r="L47" s="8">
        <f t="shared" si="2"/>
        <v>20400</v>
      </c>
      <c r="M47" s="5"/>
      <c r="N47" s="8">
        <f t="shared" si="3"/>
        <v>0</v>
      </c>
      <c r="O47" s="8">
        <f t="shared" si="4"/>
        <v>0</v>
      </c>
      <c r="P47" s="5">
        <v>0</v>
      </c>
      <c r="Q47" s="5">
        <v>0</v>
      </c>
      <c r="R47" s="5"/>
      <c r="S47" s="9">
        <f t="shared" si="5"/>
        <v>151860</v>
      </c>
      <c r="T47" s="24"/>
      <c r="U47" s="25"/>
    </row>
    <row r="48" spans="1:21" ht="15.75" x14ac:dyDescent="0.25">
      <c r="A48" s="5">
        <v>43</v>
      </c>
      <c r="B48" s="14" t="s">
        <v>88</v>
      </c>
      <c r="C48" s="7" t="s">
        <v>26</v>
      </c>
      <c r="D48" s="7" t="s">
        <v>26</v>
      </c>
      <c r="E48" s="8">
        <v>31214</v>
      </c>
      <c r="F48" s="8">
        <v>17000</v>
      </c>
      <c r="G48" s="8">
        <v>0</v>
      </c>
      <c r="H48" s="26">
        <v>148920</v>
      </c>
      <c r="I48" s="26">
        <f t="shared" si="0"/>
        <v>148920</v>
      </c>
      <c r="J48" s="8">
        <v>16000</v>
      </c>
      <c r="K48" s="8">
        <f t="shared" si="1"/>
        <v>2400</v>
      </c>
      <c r="L48" s="8">
        <f t="shared" si="2"/>
        <v>13600</v>
      </c>
      <c r="M48" s="5"/>
      <c r="N48" s="8">
        <f t="shared" si="3"/>
        <v>0</v>
      </c>
      <c r="O48" s="8">
        <f t="shared" si="4"/>
        <v>0</v>
      </c>
      <c r="P48" s="5">
        <v>0</v>
      </c>
      <c r="Q48" s="5">
        <v>0</v>
      </c>
      <c r="R48" s="5"/>
      <c r="S48" s="9">
        <f t="shared" si="5"/>
        <v>210734</v>
      </c>
      <c r="T48" s="24"/>
      <c r="U48" s="25"/>
    </row>
    <row r="49" spans="1:21" ht="15.75" x14ac:dyDescent="0.25">
      <c r="A49" s="5">
        <v>44</v>
      </c>
      <c r="B49" s="14" t="s">
        <v>89</v>
      </c>
      <c r="C49" s="7" t="s">
        <v>33</v>
      </c>
      <c r="D49" s="7" t="s">
        <v>22</v>
      </c>
      <c r="E49" s="8">
        <v>40000</v>
      </c>
      <c r="F49" s="8">
        <v>20000</v>
      </c>
      <c r="G49" s="8">
        <v>0</v>
      </c>
      <c r="H49" s="26">
        <v>78183.12</v>
      </c>
      <c r="I49" s="26">
        <f t="shared" si="0"/>
        <v>78183.12</v>
      </c>
      <c r="J49" s="8">
        <v>5000</v>
      </c>
      <c r="K49" s="8">
        <f t="shared" si="1"/>
        <v>750</v>
      </c>
      <c r="L49" s="8">
        <f t="shared" si="2"/>
        <v>4250</v>
      </c>
      <c r="M49" s="8"/>
      <c r="N49" s="8">
        <f t="shared" si="3"/>
        <v>0</v>
      </c>
      <c r="O49" s="8">
        <f t="shared" si="4"/>
        <v>0</v>
      </c>
      <c r="P49" s="5">
        <v>0</v>
      </c>
      <c r="Q49" s="5">
        <v>0</v>
      </c>
      <c r="R49" s="5"/>
      <c r="S49" s="9">
        <f t="shared" si="5"/>
        <v>142433.12</v>
      </c>
      <c r="T49" s="24"/>
      <c r="U49" s="25"/>
    </row>
    <row r="50" spans="1:21" ht="15.75" x14ac:dyDescent="0.25">
      <c r="A50" s="5">
        <v>45</v>
      </c>
      <c r="B50" s="14" t="s">
        <v>90</v>
      </c>
      <c r="C50" s="7" t="s">
        <v>27</v>
      </c>
      <c r="D50" s="7" t="s">
        <v>27</v>
      </c>
      <c r="E50" s="8">
        <v>33702</v>
      </c>
      <c r="F50" s="8">
        <v>17000</v>
      </c>
      <c r="G50" s="8">
        <v>0</v>
      </c>
      <c r="H50" s="26">
        <v>148920</v>
      </c>
      <c r="I50" s="26">
        <f t="shared" si="0"/>
        <v>148920</v>
      </c>
      <c r="J50" s="8">
        <v>10000</v>
      </c>
      <c r="K50" s="8">
        <f t="shared" si="1"/>
        <v>1500</v>
      </c>
      <c r="L50" s="8">
        <f t="shared" si="2"/>
        <v>8500</v>
      </c>
      <c r="M50" s="5"/>
      <c r="N50" s="8">
        <f t="shared" si="3"/>
        <v>0</v>
      </c>
      <c r="O50" s="8">
        <f t="shared" si="4"/>
        <v>0</v>
      </c>
      <c r="P50" s="5">
        <v>0</v>
      </c>
      <c r="Q50" s="5">
        <v>0</v>
      </c>
      <c r="R50" s="5"/>
      <c r="S50" s="9">
        <f t="shared" si="5"/>
        <v>208122</v>
      </c>
      <c r="T50" s="24"/>
      <c r="U50" s="25"/>
    </row>
    <row r="51" spans="1:21" ht="15.75" x14ac:dyDescent="0.25">
      <c r="A51" s="5">
        <v>46</v>
      </c>
      <c r="B51" s="14" t="s">
        <v>91</v>
      </c>
      <c r="C51" s="7" t="s">
        <v>22</v>
      </c>
      <c r="D51" s="7" t="s">
        <v>22</v>
      </c>
      <c r="E51" s="8">
        <v>40000</v>
      </c>
      <c r="F51" s="8">
        <v>17000</v>
      </c>
      <c r="G51" s="8">
        <v>0</v>
      </c>
      <c r="H51" s="26">
        <v>74460</v>
      </c>
      <c r="I51" s="26">
        <f t="shared" si="0"/>
        <v>74460</v>
      </c>
      <c r="J51" s="8">
        <v>2000</v>
      </c>
      <c r="K51" s="8">
        <f t="shared" si="1"/>
        <v>300</v>
      </c>
      <c r="L51" s="8">
        <f t="shared" si="2"/>
        <v>1700</v>
      </c>
      <c r="M51" s="5"/>
      <c r="N51" s="8">
        <f t="shared" si="3"/>
        <v>0</v>
      </c>
      <c r="O51" s="8">
        <f t="shared" si="4"/>
        <v>0</v>
      </c>
      <c r="P51" s="5">
        <v>0</v>
      </c>
      <c r="Q51" s="5">
        <v>0</v>
      </c>
      <c r="R51" s="5"/>
      <c r="S51" s="9">
        <f t="shared" si="5"/>
        <v>133160</v>
      </c>
      <c r="T51" s="24"/>
      <c r="U51" s="25"/>
    </row>
    <row r="52" spans="1:21" ht="15.75" x14ac:dyDescent="0.25">
      <c r="A52" s="5">
        <v>47</v>
      </c>
      <c r="B52" s="14" t="s">
        <v>92</v>
      </c>
      <c r="C52" s="7" t="s">
        <v>26</v>
      </c>
      <c r="D52" s="7" t="s">
        <v>26</v>
      </c>
      <c r="E52" s="8">
        <v>31214</v>
      </c>
      <c r="F52" s="8">
        <v>20000</v>
      </c>
      <c r="G52" s="8">
        <v>0</v>
      </c>
      <c r="H52" s="26">
        <v>156366.24</v>
      </c>
      <c r="I52" s="26">
        <f t="shared" si="0"/>
        <v>156366.24</v>
      </c>
      <c r="J52" s="8">
        <v>30000</v>
      </c>
      <c r="K52" s="8">
        <f t="shared" si="1"/>
        <v>4500</v>
      </c>
      <c r="L52" s="8">
        <f t="shared" si="2"/>
        <v>25500</v>
      </c>
      <c r="M52" s="5"/>
      <c r="N52" s="8">
        <f t="shared" si="3"/>
        <v>0</v>
      </c>
      <c r="O52" s="8">
        <f t="shared" si="4"/>
        <v>0</v>
      </c>
      <c r="P52" s="5">
        <v>0</v>
      </c>
      <c r="Q52" s="5">
        <v>0</v>
      </c>
      <c r="R52" s="5"/>
      <c r="S52" s="9">
        <f t="shared" si="5"/>
        <v>233080.24</v>
      </c>
      <c r="T52" s="24"/>
      <c r="U52" s="25"/>
    </row>
    <row r="53" spans="1:21" ht="15.75" x14ac:dyDescent="0.25">
      <c r="A53" s="5">
        <v>48</v>
      </c>
      <c r="B53" s="14" t="s">
        <v>102</v>
      </c>
      <c r="C53" s="7" t="s">
        <v>21</v>
      </c>
      <c r="D53" s="7" t="s">
        <v>21</v>
      </c>
      <c r="E53" s="8"/>
      <c r="F53" s="8"/>
      <c r="G53" s="8">
        <v>0</v>
      </c>
      <c r="H53" s="26">
        <v>188700</v>
      </c>
      <c r="I53" s="26">
        <f t="shared" si="0"/>
        <v>188700</v>
      </c>
      <c r="J53" s="8">
        <v>2500</v>
      </c>
      <c r="K53" s="8">
        <f t="shared" si="1"/>
        <v>375</v>
      </c>
      <c r="L53" s="8">
        <f t="shared" si="2"/>
        <v>2125</v>
      </c>
      <c r="M53" s="5">
        <v>35000</v>
      </c>
      <c r="N53" s="8">
        <f t="shared" si="3"/>
        <v>5250</v>
      </c>
      <c r="O53" s="8">
        <f t="shared" si="4"/>
        <v>29750</v>
      </c>
      <c r="P53" s="5">
        <v>0</v>
      </c>
      <c r="Q53" s="5"/>
      <c r="R53" s="5"/>
      <c r="S53" s="9">
        <f t="shared" si="5"/>
        <v>220575</v>
      </c>
      <c r="T53" s="24"/>
      <c r="U53" s="25"/>
    </row>
    <row r="54" spans="1:21" ht="15.75" x14ac:dyDescent="0.25">
      <c r="A54" s="5">
        <v>49</v>
      </c>
      <c r="B54" s="14" t="s">
        <v>107</v>
      </c>
      <c r="C54" s="7" t="s">
        <v>27</v>
      </c>
      <c r="D54" s="7" t="s">
        <v>27</v>
      </c>
      <c r="E54" s="8">
        <v>33703</v>
      </c>
      <c r="F54" s="8">
        <v>17000</v>
      </c>
      <c r="G54" s="8"/>
      <c r="H54" s="26">
        <v>148920</v>
      </c>
      <c r="I54" s="26">
        <f t="shared" si="0"/>
        <v>148920</v>
      </c>
      <c r="J54" s="8">
        <v>24000</v>
      </c>
      <c r="K54" s="8">
        <f t="shared" si="1"/>
        <v>3600</v>
      </c>
      <c r="L54" s="8">
        <f t="shared" si="2"/>
        <v>20400</v>
      </c>
      <c r="M54" s="5"/>
      <c r="N54" s="8">
        <f t="shared" si="3"/>
        <v>0</v>
      </c>
      <c r="O54" s="8">
        <f t="shared" si="4"/>
        <v>0</v>
      </c>
      <c r="P54" s="5"/>
      <c r="Q54" s="5"/>
      <c r="R54" s="5"/>
      <c r="S54" s="9">
        <f t="shared" si="5"/>
        <v>220023</v>
      </c>
      <c r="T54" s="24"/>
      <c r="U54" s="25"/>
    </row>
    <row r="55" spans="1:21" ht="15.75" x14ac:dyDescent="0.25">
      <c r="A55" s="5">
        <v>50</v>
      </c>
      <c r="B55" s="14" t="s">
        <v>108</v>
      </c>
      <c r="C55" s="7" t="s">
        <v>36</v>
      </c>
      <c r="D55" s="7" t="s">
        <v>36</v>
      </c>
      <c r="E55" s="8">
        <v>34035</v>
      </c>
      <c r="F55" s="8">
        <v>17000</v>
      </c>
      <c r="G55" s="8"/>
      <c r="H55" s="26">
        <v>148920</v>
      </c>
      <c r="I55" s="26">
        <f t="shared" si="0"/>
        <v>148920</v>
      </c>
      <c r="J55" s="8">
        <v>24000</v>
      </c>
      <c r="K55" s="8">
        <f t="shared" si="1"/>
        <v>3600</v>
      </c>
      <c r="L55" s="8">
        <f t="shared" si="2"/>
        <v>20400</v>
      </c>
      <c r="M55" s="5"/>
      <c r="N55" s="8">
        <f t="shared" si="3"/>
        <v>0</v>
      </c>
      <c r="O55" s="8">
        <f t="shared" si="4"/>
        <v>0</v>
      </c>
      <c r="P55" s="5"/>
      <c r="Q55" s="5"/>
      <c r="R55" s="5"/>
      <c r="S55" s="9">
        <f t="shared" si="5"/>
        <v>220355</v>
      </c>
      <c r="T55" s="24"/>
      <c r="U55" s="25"/>
    </row>
    <row r="56" spans="1:21" ht="15.75" x14ac:dyDescent="0.25">
      <c r="A56" s="5">
        <v>51</v>
      </c>
      <c r="B56" s="14" t="s">
        <v>109</v>
      </c>
      <c r="C56" s="7" t="s">
        <v>27</v>
      </c>
      <c r="D56" s="7" t="s">
        <v>22</v>
      </c>
      <c r="E56" s="8">
        <v>33702</v>
      </c>
      <c r="F56" s="8">
        <v>17000</v>
      </c>
      <c r="G56" s="8"/>
      <c r="H56" s="26">
        <v>0</v>
      </c>
      <c r="I56" s="26">
        <f t="shared" si="0"/>
        <v>0</v>
      </c>
      <c r="J56" s="8">
        <v>6000</v>
      </c>
      <c r="K56" s="8">
        <f t="shared" si="1"/>
        <v>900</v>
      </c>
      <c r="L56" s="8">
        <f t="shared" si="2"/>
        <v>5100</v>
      </c>
      <c r="M56" s="5"/>
      <c r="N56" s="8">
        <f t="shared" si="3"/>
        <v>0</v>
      </c>
      <c r="O56" s="8">
        <f t="shared" si="4"/>
        <v>0</v>
      </c>
      <c r="P56" s="5"/>
      <c r="Q56" s="5"/>
      <c r="R56" s="5"/>
      <c r="S56" s="9">
        <f t="shared" si="5"/>
        <v>55802</v>
      </c>
      <c r="T56" s="24"/>
      <c r="U56" s="25"/>
    </row>
    <row r="57" spans="1:21" ht="15.75" x14ac:dyDescent="0.25">
      <c r="A57" s="5">
        <v>52</v>
      </c>
      <c r="B57" s="14" t="s">
        <v>110</v>
      </c>
      <c r="C57" s="7" t="s">
        <v>39</v>
      </c>
      <c r="D57" s="7" t="s">
        <v>40</v>
      </c>
      <c r="E57" s="8">
        <v>40000</v>
      </c>
      <c r="F57" s="8">
        <v>17000</v>
      </c>
      <c r="G57" s="8"/>
      <c r="H57" s="26">
        <v>124100</v>
      </c>
      <c r="I57" s="26">
        <f t="shared" si="0"/>
        <v>124100</v>
      </c>
      <c r="J57" s="8">
        <v>2000</v>
      </c>
      <c r="K57" s="8">
        <f t="shared" si="1"/>
        <v>300</v>
      </c>
      <c r="L57" s="8">
        <f t="shared" si="2"/>
        <v>1700</v>
      </c>
      <c r="M57" s="5"/>
      <c r="N57" s="8">
        <f t="shared" si="3"/>
        <v>0</v>
      </c>
      <c r="O57" s="8">
        <f t="shared" si="4"/>
        <v>0</v>
      </c>
      <c r="P57" s="5"/>
      <c r="Q57" s="5"/>
      <c r="R57" s="5"/>
      <c r="S57" s="9">
        <f t="shared" si="5"/>
        <v>182800</v>
      </c>
      <c r="T57" s="24"/>
      <c r="U57" s="25"/>
    </row>
    <row r="58" spans="1:21" ht="15.75" x14ac:dyDescent="0.25">
      <c r="A58" s="5">
        <v>53</v>
      </c>
      <c r="B58" s="14" t="s">
        <v>111</v>
      </c>
      <c r="C58" s="7" t="s">
        <v>39</v>
      </c>
      <c r="D58" s="7" t="s">
        <v>187</v>
      </c>
      <c r="E58" s="8">
        <v>40000</v>
      </c>
      <c r="F58" s="8">
        <v>17000</v>
      </c>
      <c r="G58" s="8"/>
      <c r="H58" s="26">
        <v>148920</v>
      </c>
      <c r="I58" s="26">
        <f t="shared" si="0"/>
        <v>148920</v>
      </c>
      <c r="J58" s="8">
        <v>8000</v>
      </c>
      <c r="K58" s="8">
        <f t="shared" si="1"/>
        <v>1200</v>
      </c>
      <c r="L58" s="8">
        <f t="shared" si="2"/>
        <v>6800</v>
      </c>
      <c r="M58" s="5"/>
      <c r="N58" s="8">
        <f t="shared" si="3"/>
        <v>0</v>
      </c>
      <c r="O58" s="8">
        <f t="shared" si="4"/>
        <v>0</v>
      </c>
      <c r="P58" s="5"/>
      <c r="Q58" s="5"/>
      <c r="R58" s="5"/>
      <c r="S58" s="9">
        <f t="shared" si="5"/>
        <v>212720</v>
      </c>
      <c r="T58" s="24"/>
      <c r="U58" s="25"/>
    </row>
    <row r="59" spans="1:21" ht="15.75" x14ac:dyDescent="0.25">
      <c r="A59" s="5">
        <v>54</v>
      </c>
      <c r="B59" s="14" t="s">
        <v>112</v>
      </c>
      <c r="C59" s="7" t="s">
        <v>22</v>
      </c>
      <c r="D59" s="7" t="s">
        <v>78</v>
      </c>
      <c r="E59" s="8">
        <v>30016</v>
      </c>
      <c r="F59" s="8">
        <v>17000</v>
      </c>
      <c r="G59" s="8"/>
      <c r="H59" s="26">
        <v>148920</v>
      </c>
      <c r="I59" s="26">
        <f t="shared" si="0"/>
        <v>148920</v>
      </c>
      <c r="J59" s="8">
        <v>4000</v>
      </c>
      <c r="K59" s="8">
        <f t="shared" si="1"/>
        <v>600</v>
      </c>
      <c r="L59" s="8">
        <f t="shared" si="2"/>
        <v>3400</v>
      </c>
      <c r="M59" s="5"/>
      <c r="N59" s="8">
        <f t="shared" si="3"/>
        <v>0</v>
      </c>
      <c r="O59" s="8">
        <f t="shared" si="4"/>
        <v>0</v>
      </c>
      <c r="P59" s="5"/>
      <c r="Q59" s="5"/>
      <c r="R59" s="5"/>
      <c r="S59" s="9">
        <f t="shared" si="5"/>
        <v>199336</v>
      </c>
      <c r="T59" s="24"/>
      <c r="U59" s="25"/>
    </row>
    <row r="60" spans="1:21" ht="15.75" x14ac:dyDescent="0.25">
      <c r="A60" s="5">
        <v>55</v>
      </c>
      <c r="B60" s="14" t="s">
        <v>113</v>
      </c>
      <c r="C60" s="7" t="s">
        <v>19</v>
      </c>
      <c r="D60" s="7" t="s">
        <v>55</v>
      </c>
      <c r="E60" s="8">
        <v>40000</v>
      </c>
      <c r="F60" s="8">
        <v>17000</v>
      </c>
      <c r="G60" s="8"/>
      <c r="H60" s="26">
        <v>148920</v>
      </c>
      <c r="I60" s="26">
        <f t="shared" si="0"/>
        <v>148920</v>
      </c>
      <c r="J60" s="8">
        <v>6000</v>
      </c>
      <c r="K60" s="8">
        <f t="shared" si="1"/>
        <v>900</v>
      </c>
      <c r="L60" s="8">
        <f t="shared" si="2"/>
        <v>5100</v>
      </c>
      <c r="M60" s="5"/>
      <c r="N60" s="8">
        <f t="shared" si="3"/>
        <v>0</v>
      </c>
      <c r="O60" s="8">
        <f t="shared" si="4"/>
        <v>0</v>
      </c>
      <c r="P60" s="5"/>
      <c r="Q60" s="5"/>
      <c r="R60" s="5"/>
      <c r="S60" s="9">
        <f t="shared" si="5"/>
        <v>211020</v>
      </c>
      <c r="T60" s="24"/>
      <c r="U60" s="25"/>
    </row>
    <row r="61" spans="1:21" ht="15.75" x14ac:dyDescent="0.25">
      <c r="A61" s="5">
        <v>56</v>
      </c>
      <c r="B61" s="14" t="s">
        <v>114</v>
      </c>
      <c r="C61" s="7" t="s">
        <v>26</v>
      </c>
      <c r="D61" s="7" t="s">
        <v>26</v>
      </c>
      <c r="E61" s="8">
        <v>31214</v>
      </c>
      <c r="F61" s="8">
        <v>17000</v>
      </c>
      <c r="G61" s="8"/>
      <c r="H61" s="26">
        <v>148920</v>
      </c>
      <c r="I61" s="26">
        <f t="shared" si="0"/>
        <v>148920</v>
      </c>
      <c r="J61" s="8">
        <v>8000</v>
      </c>
      <c r="K61" s="8">
        <f t="shared" si="1"/>
        <v>1200</v>
      </c>
      <c r="L61" s="8">
        <f t="shared" si="2"/>
        <v>6800</v>
      </c>
      <c r="M61" s="5"/>
      <c r="N61" s="8">
        <f t="shared" si="3"/>
        <v>0</v>
      </c>
      <c r="O61" s="8">
        <f t="shared" si="4"/>
        <v>0</v>
      </c>
      <c r="P61" s="5"/>
      <c r="Q61" s="5">
        <v>7500</v>
      </c>
      <c r="R61" s="5"/>
      <c r="S61" s="9">
        <f t="shared" si="5"/>
        <v>211434</v>
      </c>
      <c r="T61" s="24"/>
      <c r="U61" s="25"/>
    </row>
    <row r="62" spans="1:21" ht="15.75" x14ac:dyDescent="0.25">
      <c r="A62" s="5">
        <v>57</v>
      </c>
      <c r="B62" s="14" t="s">
        <v>115</v>
      </c>
      <c r="C62" s="7" t="s">
        <v>43</v>
      </c>
      <c r="D62" s="7" t="s">
        <v>22</v>
      </c>
      <c r="E62" s="8">
        <v>40000</v>
      </c>
      <c r="F62" s="8">
        <v>17000</v>
      </c>
      <c r="G62" s="8"/>
      <c r="H62" s="26">
        <v>74460</v>
      </c>
      <c r="I62" s="26">
        <f t="shared" si="0"/>
        <v>74460</v>
      </c>
      <c r="J62" s="8">
        <v>14000</v>
      </c>
      <c r="K62" s="8">
        <f t="shared" si="1"/>
        <v>2100</v>
      </c>
      <c r="L62" s="8">
        <f t="shared" si="2"/>
        <v>11900</v>
      </c>
      <c r="M62" s="8"/>
      <c r="N62" s="8">
        <f t="shared" si="3"/>
        <v>0</v>
      </c>
      <c r="O62" s="8">
        <f t="shared" si="4"/>
        <v>0</v>
      </c>
      <c r="P62" s="5"/>
      <c r="Q62" s="5"/>
      <c r="R62" s="5"/>
      <c r="S62" s="9">
        <f t="shared" si="5"/>
        <v>143360</v>
      </c>
      <c r="T62" s="24"/>
      <c r="U62" s="25"/>
    </row>
    <row r="63" spans="1:21" ht="15.75" x14ac:dyDescent="0.25">
      <c r="A63" s="5">
        <v>58</v>
      </c>
      <c r="B63" s="14" t="s">
        <v>116</v>
      </c>
      <c r="C63" s="7" t="s">
        <v>26</v>
      </c>
      <c r="D63" s="7" t="s">
        <v>22</v>
      </c>
      <c r="E63" s="8">
        <v>31214</v>
      </c>
      <c r="F63" s="8">
        <v>17000</v>
      </c>
      <c r="G63" s="8"/>
      <c r="H63" s="26">
        <v>74460</v>
      </c>
      <c r="I63" s="26">
        <f t="shared" si="0"/>
        <v>74460</v>
      </c>
      <c r="J63" s="8">
        <v>24000</v>
      </c>
      <c r="K63" s="8">
        <f t="shared" si="1"/>
        <v>3600</v>
      </c>
      <c r="L63" s="8">
        <f t="shared" si="2"/>
        <v>20400</v>
      </c>
      <c r="M63" s="5"/>
      <c r="N63" s="8">
        <f t="shared" si="3"/>
        <v>0</v>
      </c>
      <c r="O63" s="8">
        <f t="shared" si="4"/>
        <v>0</v>
      </c>
      <c r="P63" s="5"/>
      <c r="Q63" s="5">
        <v>7500</v>
      </c>
      <c r="R63" s="5"/>
      <c r="S63" s="9">
        <f t="shared" si="5"/>
        <v>150574</v>
      </c>
      <c r="T63" s="24"/>
      <c r="U63" s="25"/>
    </row>
    <row r="64" spans="1:21" ht="15.75" x14ac:dyDescent="0.25">
      <c r="A64" s="5">
        <v>59</v>
      </c>
      <c r="B64" s="14" t="s">
        <v>117</v>
      </c>
      <c r="C64" s="7" t="s">
        <v>26</v>
      </c>
      <c r="D64" s="7" t="s">
        <v>26</v>
      </c>
      <c r="E64" s="8">
        <v>31214</v>
      </c>
      <c r="F64" s="8">
        <v>17000</v>
      </c>
      <c r="G64" s="8"/>
      <c r="H64" s="26">
        <v>148920</v>
      </c>
      <c r="I64" s="26">
        <f t="shared" si="0"/>
        <v>148920</v>
      </c>
      <c r="J64" s="8">
        <v>10000</v>
      </c>
      <c r="K64" s="8">
        <f t="shared" si="1"/>
        <v>1500</v>
      </c>
      <c r="L64" s="8">
        <f t="shared" si="2"/>
        <v>8500</v>
      </c>
      <c r="M64" s="5"/>
      <c r="N64" s="8">
        <f t="shared" si="3"/>
        <v>0</v>
      </c>
      <c r="O64" s="8">
        <f t="shared" si="4"/>
        <v>0</v>
      </c>
      <c r="P64" s="5"/>
      <c r="Q64" s="5"/>
      <c r="R64" s="5"/>
      <c r="S64" s="9">
        <f t="shared" si="5"/>
        <v>205634</v>
      </c>
      <c r="T64" s="24"/>
      <c r="U64" s="25"/>
    </row>
    <row r="65" spans="1:21" ht="15.75" x14ac:dyDescent="0.25">
      <c r="A65" s="5">
        <v>60</v>
      </c>
      <c r="B65" s="14" t="s">
        <v>118</v>
      </c>
      <c r="C65" s="7" t="s">
        <v>19</v>
      </c>
      <c r="D65" s="7" t="s">
        <v>24</v>
      </c>
      <c r="E65" s="8">
        <v>40000</v>
      </c>
      <c r="F65" s="8">
        <v>17000</v>
      </c>
      <c r="G65" s="8"/>
      <c r="H65" s="26">
        <v>148920</v>
      </c>
      <c r="I65" s="26">
        <f t="shared" si="0"/>
        <v>148920</v>
      </c>
      <c r="J65" s="8">
        <v>4000</v>
      </c>
      <c r="K65" s="8">
        <f t="shared" si="1"/>
        <v>600</v>
      </c>
      <c r="L65" s="8">
        <f t="shared" si="2"/>
        <v>3400</v>
      </c>
      <c r="M65" s="5"/>
      <c r="N65" s="8">
        <f t="shared" si="3"/>
        <v>0</v>
      </c>
      <c r="O65" s="8">
        <f t="shared" si="4"/>
        <v>0</v>
      </c>
      <c r="P65" s="5"/>
      <c r="Q65" s="5"/>
      <c r="R65" s="5"/>
      <c r="S65" s="9">
        <f t="shared" si="5"/>
        <v>209320</v>
      </c>
      <c r="T65" s="24"/>
      <c r="U65" s="25"/>
    </row>
    <row r="66" spans="1:21" ht="15.75" x14ac:dyDescent="0.25">
      <c r="A66" s="5">
        <v>61</v>
      </c>
      <c r="B66" s="14" t="s">
        <v>119</v>
      </c>
      <c r="C66" s="7" t="s">
        <v>27</v>
      </c>
      <c r="D66" s="7" t="s">
        <v>27</v>
      </c>
      <c r="E66" s="8">
        <v>33702</v>
      </c>
      <c r="F66" s="8">
        <v>17000</v>
      </c>
      <c r="G66" s="8"/>
      <c r="H66" s="26">
        <v>148920</v>
      </c>
      <c r="I66" s="26">
        <f t="shared" si="0"/>
        <v>148920</v>
      </c>
      <c r="J66" s="8">
        <v>24000</v>
      </c>
      <c r="K66" s="8">
        <f t="shared" si="1"/>
        <v>3600</v>
      </c>
      <c r="L66" s="8">
        <f t="shared" si="2"/>
        <v>20400</v>
      </c>
      <c r="M66" s="5"/>
      <c r="N66" s="8">
        <f t="shared" si="3"/>
        <v>0</v>
      </c>
      <c r="O66" s="8">
        <f t="shared" si="4"/>
        <v>0</v>
      </c>
      <c r="P66" s="5"/>
      <c r="Q66" s="5"/>
      <c r="R66" s="5"/>
      <c r="S66" s="9">
        <f t="shared" si="5"/>
        <v>220022</v>
      </c>
      <c r="T66" s="24"/>
      <c r="U66" s="25"/>
    </row>
    <row r="67" spans="1:21" ht="15.75" x14ac:dyDescent="0.25">
      <c r="A67" s="5">
        <v>62</v>
      </c>
      <c r="B67" s="14" t="s">
        <v>120</v>
      </c>
      <c r="C67" s="7" t="s">
        <v>28</v>
      </c>
      <c r="D67" s="7" t="s">
        <v>28</v>
      </c>
      <c r="E67" s="8">
        <v>40000</v>
      </c>
      <c r="F67" s="8">
        <v>20000</v>
      </c>
      <c r="G67" s="8"/>
      <c r="H67" s="26">
        <v>104244.16</v>
      </c>
      <c r="I67" s="26">
        <f t="shared" si="0"/>
        <v>104244.16</v>
      </c>
      <c r="J67" s="8">
        <v>7500</v>
      </c>
      <c r="K67" s="8">
        <f t="shared" si="1"/>
        <v>1125</v>
      </c>
      <c r="L67" s="8">
        <f t="shared" si="2"/>
        <v>6375</v>
      </c>
      <c r="M67" s="5"/>
      <c r="N67" s="8">
        <f t="shared" si="3"/>
        <v>0</v>
      </c>
      <c r="O67" s="8">
        <f t="shared" si="4"/>
        <v>0</v>
      </c>
      <c r="P67" s="5"/>
      <c r="Q67" s="5"/>
      <c r="R67" s="5"/>
      <c r="S67" s="9">
        <f t="shared" si="5"/>
        <v>170619.16</v>
      </c>
      <c r="T67" s="24"/>
      <c r="U67" s="25"/>
    </row>
    <row r="68" spans="1:21" ht="15.75" x14ac:dyDescent="0.25">
      <c r="A68" s="5">
        <v>63</v>
      </c>
      <c r="B68" s="14" t="s">
        <v>121</v>
      </c>
      <c r="C68" s="7" t="s">
        <v>22</v>
      </c>
      <c r="D68" s="7" t="s">
        <v>22</v>
      </c>
      <c r="E68" s="8">
        <v>30016</v>
      </c>
      <c r="F68" s="8">
        <v>17000</v>
      </c>
      <c r="G68" s="8"/>
      <c r="H68" s="26">
        <v>74460</v>
      </c>
      <c r="I68" s="26">
        <f t="shared" si="0"/>
        <v>74460</v>
      </c>
      <c r="J68" s="8">
        <v>24000</v>
      </c>
      <c r="K68" s="8">
        <f t="shared" si="1"/>
        <v>3600</v>
      </c>
      <c r="L68" s="8">
        <f t="shared" si="2"/>
        <v>20400</v>
      </c>
      <c r="M68" s="5"/>
      <c r="N68" s="8">
        <f t="shared" si="3"/>
        <v>0</v>
      </c>
      <c r="O68" s="8">
        <f t="shared" si="4"/>
        <v>0</v>
      </c>
      <c r="P68" s="5"/>
      <c r="Q68" s="5"/>
      <c r="R68" s="5"/>
      <c r="S68" s="9">
        <f t="shared" si="5"/>
        <v>141876</v>
      </c>
      <c r="T68" s="24"/>
      <c r="U68" s="25"/>
    </row>
    <row r="69" spans="1:21" ht="15.75" x14ac:dyDescent="0.25">
      <c r="A69" s="5">
        <v>64</v>
      </c>
      <c r="B69" s="14" t="s">
        <v>122</v>
      </c>
      <c r="C69" s="7" t="s">
        <v>21</v>
      </c>
      <c r="D69" s="7" t="s">
        <v>21</v>
      </c>
      <c r="E69" s="8">
        <v>40000</v>
      </c>
      <c r="F69" s="8">
        <v>17000</v>
      </c>
      <c r="G69" s="8"/>
      <c r="H69" s="26">
        <v>148920</v>
      </c>
      <c r="I69" s="26">
        <f t="shared" si="0"/>
        <v>148920</v>
      </c>
      <c r="J69" s="8">
        <v>16000</v>
      </c>
      <c r="K69" s="8">
        <f t="shared" si="1"/>
        <v>2400</v>
      </c>
      <c r="L69" s="8">
        <f t="shared" si="2"/>
        <v>13600</v>
      </c>
      <c r="M69" s="5"/>
      <c r="N69" s="8">
        <f t="shared" si="3"/>
        <v>0</v>
      </c>
      <c r="O69" s="8">
        <f t="shared" si="4"/>
        <v>0</v>
      </c>
      <c r="P69" s="5"/>
      <c r="Q69" s="5"/>
      <c r="R69" s="5"/>
      <c r="S69" s="9">
        <f t="shared" si="5"/>
        <v>219520</v>
      </c>
      <c r="T69" s="24"/>
      <c r="U69" s="25"/>
    </row>
    <row r="70" spans="1:21" ht="15.75" x14ac:dyDescent="0.25">
      <c r="A70" s="5">
        <v>65</v>
      </c>
      <c r="B70" s="14" t="s">
        <v>123</v>
      </c>
      <c r="C70" s="7" t="s">
        <v>22</v>
      </c>
      <c r="D70" s="7" t="s">
        <v>22</v>
      </c>
      <c r="E70" s="8">
        <v>30016</v>
      </c>
      <c r="F70" s="8">
        <v>17000</v>
      </c>
      <c r="G70" s="8"/>
      <c r="H70" s="26">
        <v>74460</v>
      </c>
      <c r="I70" s="26">
        <f t="shared" si="0"/>
        <v>74460</v>
      </c>
      <c r="J70" s="8">
        <v>20000</v>
      </c>
      <c r="K70" s="8">
        <f t="shared" si="1"/>
        <v>3000</v>
      </c>
      <c r="L70" s="8">
        <f t="shared" si="2"/>
        <v>17000</v>
      </c>
      <c r="M70" s="8"/>
      <c r="N70" s="8">
        <f t="shared" si="3"/>
        <v>0</v>
      </c>
      <c r="O70" s="8">
        <f t="shared" si="4"/>
        <v>0</v>
      </c>
      <c r="P70" s="5"/>
      <c r="Q70" s="5"/>
      <c r="R70" s="5"/>
      <c r="S70" s="9">
        <f t="shared" si="5"/>
        <v>138476</v>
      </c>
      <c r="T70" s="24"/>
      <c r="U70" s="25"/>
    </row>
    <row r="71" spans="1:21" ht="15.75" x14ac:dyDescent="0.25">
      <c r="A71" s="5">
        <v>66</v>
      </c>
      <c r="B71" s="14" t="s">
        <v>124</v>
      </c>
      <c r="C71" s="7" t="s">
        <v>21</v>
      </c>
      <c r="D71" s="7" t="s">
        <v>65</v>
      </c>
      <c r="E71" s="8">
        <v>40000</v>
      </c>
      <c r="F71" s="8">
        <v>17000</v>
      </c>
      <c r="G71" s="8"/>
      <c r="H71" s="26">
        <v>148920</v>
      </c>
      <c r="I71" s="26">
        <f t="shared" ref="I71:I134" si="6">G71+H71</f>
        <v>148920</v>
      </c>
      <c r="J71" s="8">
        <v>24000</v>
      </c>
      <c r="K71" s="8">
        <f t="shared" ref="K71:K134" si="7">J71*15%</f>
        <v>3600</v>
      </c>
      <c r="L71" s="8">
        <f t="shared" ref="L71:L134" si="8">J71-K71</f>
        <v>20400</v>
      </c>
      <c r="M71" s="5">
        <v>11667</v>
      </c>
      <c r="N71" s="8">
        <f t="shared" ref="N71:N134" si="9">M71*15%</f>
        <v>1750.05</v>
      </c>
      <c r="O71" s="8">
        <f t="shared" ref="O71:O134" si="10">M71-N71</f>
        <v>9916.9500000000007</v>
      </c>
      <c r="P71" s="5"/>
      <c r="Q71" s="5"/>
      <c r="R71" s="5"/>
      <c r="S71" s="9">
        <f t="shared" ref="S71:S134" si="11">E71+F71+I71+L71+O71+P71+Q71</f>
        <v>236236.95</v>
      </c>
      <c r="T71" s="24"/>
      <c r="U71" s="25"/>
    </row>
    <row r="72" spans="1:21" ht="15.75" x14ac:dyDescent="0.25">
      <c r="A72" s="5">
        <v>67</v>
      </c>
      <c r="B72" s="14" t="s">
        <v>125</v>
      </c>
      <c r="C72" s="7" t="s">
        <v>27</v>
      </c>
      <c r="D72" s="7" t="s">
        <v>27</v>
      </c>
      <c r="E72" s="8">
        <v>33702</v>
      </c>
      <c r="F72" s="8">
        <v>17000</v>
      </c>
      <c r="G72" s="8"/>
      <c r="H72" s="26">
        <v>148920</v>
      </c>
      <c r="I72" s="26">
        <f t="shared" si="6"/>
        <v>148920</v>
      </c>
      <c r="J72" s="8">
        <v>14000</v>
      </c>
      <c r="K72" s="8">
        <f t="shared" si="7"/>
        <v>2100</v>
      </c>
      <c r="L72" s="8">
        <f t="shared" si="8"/>
        <v>11900</v>
      </c>
      <c r="M72" s="5"/>
      <c r="N72" s="8">
        <f t="shared" si="9"/>
        <v>0</v>
      </c>
      <c r="O72" s="8">
        <f t="shared" si="10"/>
        <v>0</v>
      </c>
      <c r="P72" s="5"/>
      <c r="Q72" s="5"/>
      <c r="R72" s="5"/>
      <c r="S72" s="9">
        <f t="shared" si="11"/>
        <v>211522</v>
      </c>
      <c r="T72" s="24"/>
      <c r="U72" s="25"/>
    </row>
    <row r="73" spans="1:21" ht="15.75" x14ac:dyDescent="0.25">
      <c r="A73" s="5">
        <v>68</v>
      </c>
      <c r="B73" s="14" t="s">
        <v>126</v>
      </c>
      <c r="C73" s="7" t="s">
        <v>33</v>
      </c>
      <c r="D73" s="7" t="s">
        <v>33</v>
      </c>
      <c r="E73" s="8">
        <v>26666.666666666664</v>
      </c>
      <c r="F73" s="8">
        <v>11333.333333333332</v>
      </c>
      <c r="G73" s="8"/>
      <c r="H73" s="26">
        <v>0</v>
      </c>
      <c r="I73" s="26">
        <f t="shared" si="6"/>
        <v>0</v>
      </c>
      <c r="J73" s="8">
        <v>0</v>
      </c>
      <c r="K73" s="8">
        <f t="shared" si="7"/>
        <v>0</v>
      </c>
      <c r="L73" s="8">
        <f t="shared" si="8"/>
        <v>0</v>
      </c>
      <c r="M73" s="5"/>
      <c r="N73" s="8">
        <f t="shared" si="9"/>
        <v>0</v>
      </c>
      <c r="O73" s="8">
        <f t="shared" si="10"/>
        <v>0</v>
      </c>
      <c r="P73" s="5"/>
      <c r="Q73" s="5"/>
      <c r="R73" s="5"/>
      <c r="S73" s="9">
        <f t="shared" si="11"/>
        <v>38000</v>
      </c>
      <c r="T73" s="24"/>
      <c r="U73" s="25"/>
    </row>
    <row r="74" spans="1:21" ht="15.75" x14ac:dyDescent="0.25">
      <c r="A74" s="5">
        <v>69</v>
      </c>
      <c r="B74" s="14" t="s">
        <v>127</v>
      </c>
      <c r="C74" s="7" t="s">
        <v>19</v>
      </c>
      <c r="D74" s="7" t="s">
        <v>22</v>
      </c>
      <c r="E74" s="8">
        <v>40000</v>
      </c>
      <c r="F74" s="8">
        <v>17000</v>
      </c>
      <c r="G74" s="8"/>
      <c r="H74" s="26">
        <v>74460</v>
      </c>
      <c r="I74" s="26">
        <f t="shared" si="6"/>
        <v>74460</v>
      </c>
      <c r="J74" s="8">
        <v>6000</v>
      </c>
      <c r="K74" s="8">
        <f t="shared" si="7"/>
        <v>900</v>
      </c>
      <c r="L74" s="8">
        <f t="shared" si="8"/>
        <v>5100</v>
      </c>
      <c r="M74" s="5"/>
      <c r="N74" s="8">
        <f t="shared" si="9"/>
        <v>0</v>
      </c>
      <c r="O74" s="8">
        <f t="shared" si="10"/>
        <v>0</v>
      </c>
      <c r="P74" s="5"/>
      <c r="Q74" s="5"/>
      <c r="R74" s="5"/>
      <c r="S74" s="9">
        <f t="shared" si="11"/>
        <v>136560</v>
      </c>
      <c r="T74" s="24"/>
      <c r="U74" s="25"/>
    </row>
    <row r="75" spans="1:21" ht="15.75" x14ac:dyDescent="0.25">
      <c r="A75" s="5">
        <v>70</v>
      </c>
      <c r="B75" s="14" t="s">
        <v>128</v>
      </c>
      <c r="C75" s="7" t="s">
        <v>28</v>
      </c>
      <c r="D75" s="7" t="s">
        <v>67</v>
      </c>
      <c r="E75" s="8">
        <v>40000</v>
      </c>
      <c r="F75" s="8">
        <v>17000</v>
      </c>
      <c r="G75" s="8"/>
      <c r="H75" s="26">
        <v>148920</v>
      </c>
      <c r="I75" s="26">
        <f t="shared" si="6"/>
        <v>148920</v>
      </c>
      <c r="J75" s="8">
        <v>4000</v>
      </c>
      <c r="K75" s="8">
        <f t="shared" si="7"/>
        <v>600</v>
      </c>
      <c r="L75" s="8">
        <f t="shared" si="8"/>
        <v>3400</v>
      </c>
      <c r="M75" s="5"/>
      <c r="N75" s="8">
        <f t="shared" si="9"/>
        <v>0</v>
      </c>
      <c r="O75" s="8">
        <f t="shared" si="10"/>
        <v>0</v>
      </c>
      <c r="P75" s="5"/>
      <c r="Q75" s="5"/>
      <c r="R75" s="5"/>
      <c r="S75" s="9">
        <f t="shared" si="11"/>
        <v>209320</v>
      </c>
      <c r="T75" s="24"/>
      <c r="U75" s="25"/>
    </row>
    <row r="76" spans="1:21" ht="15.75" x14ac:dyDescent="0.25">
      <c r="A76" s="5">
        <v>71</v>
      </c>
      <c r="B76" s="14" t="s">
        <v>129</v>
      </c>
      <c r="C76" s="7" t="s">
        <v>19</v>
      </c>
      <c r="D76" s="7" t="s">
        <v>19</v>
      </c>
      <c r="E76" s="8">
        <v>40000</v>
      </c>
      <c r="F76" s="8">
        <v>17000</v>
      </c>
      <c r="G76" s="8"/>
      <c r="H76" s="26">
        <v>148920</v>
      </c>
      <c r="I76" s="26">
        <f t="shared" si="6"/>
        <v>148920</v>
      </c>
      <c r="J76" s="8">
        <v>8000</v>
      </c>
      <c r="K76" s="8">
        <f t="shared" si="7"/>
        <v>1200</v>
      </c>
      <c r="L76" s="8">
        <f t="shared" si="8"/>
        <v>6800</v>
      </c>
      <c r="M76" s="8"/>
      <c r="N76" s="8">
        <f t="shared" si="9"/>
        <v>0</v>
      </c>
      <c r="O76" s="8">
        <f t="shared" si="10"/>
        <v>0</v>
      </c>
      <c r="P76" s="5"/>
      <c r="Q76" s="5"/>
      <c r="R76" s="5"/>
      <c r="S76" s="9">
        <f t="shared" si="11"/>
        <v>212720</v>
      </c>
      <c r="T76" s="24"/>
      <c r="U76" s="25"/>
    </row>
    <row r="77" spans="1:21" ht="15.75" x14ac:dyDescent="0.25">
      <c r="A77" s="5">
        <v>72</v>
      </c>
      <c r="B77" s="14" t="s">
        <v>130</v>
      </c>
      <c r="C77" s="7" t="s">
        <v>39</v>
      </c>
      <c r="D77" s="7" t="s">
        <v>40</v>
      </c>
      <c r="E77" s="8">
        <v>40000</v>
      </c>
      <c r="F77" s="8">
        <v>17000</v>
      </c>
      <c r="G77" s="8"/>
      <c r="H77" s="26">
        <v>74460</v>
      </c>
      <c r="I77" s="26">
        <f t="shared" si="6"/>
        <v>74460</v>
      </c>
      <c r="J77" s="8">
        <v>12000</v>
      </c>
      <c r="K77" s="8">
        <f t="shared" si="7"/>
        <v>1800</v>
      </c>
      <c r="L77" s="8">
        <f t="shared" si="8"/>
        <v>10200</v>
      </c>
      <c r="M77" s="5"/>
      <c r="N77" s="8">
        <f t="shared" si="9"/>
        <v>0</v>
      </c>
      <c r="O77" s="8">
        <f t="shared" si="10"/>
        <v>0</v>
      </c>
      <c r="P77" s="5"/>
      <c r="Q77" s="5"/>
      <c r="R77" s="5"/>
      <c r="S77" s="9">
        <f t="shared" si="11"/>
        <v>141660</v>
      </c>
      <c r="T77" s="24"/>
      <c r="U77" s="25"/>
    </row>
    <row r="78" spans="1:21" ht="15.75" x14ac:dyDescent="0.25">
      <c r="A78" s="5">
        <v>73</v>
      </c>
      <c r="B78" s="14" t="s">
        <v>131</v>
      </c>
      <c r="C78" s="7" t="s">
        <v>27</v>
      </c>
      <c r="D78" s="7" t="s">
        <v>22</v>
      </c>
      <c r="E78" s="8">
        <v>33702</v>
      </c>
      <c r="F78" s="8">
        <v>17000</v>
      </c>
      <c r="G78" s="8"/>
      <c r="H78" s="26">
        <v>74460</v>
      </c>
      <c r="I78" s="26">
        <f t="shared" si="6"/>
        <v>74460</v>
      </c>
      <c r="J78" s="8">
        <v>18000</v>
      </c>
      <c r="K78" s="8">
        <f t="shared" si="7"/>
        <v>2700</v>
      </c>
      <c r="L78" s="8">
        <f t="shared" si="8"/>
        <v>15300</v>
      </c>
      <c r="M78" s="5"/>
      <c r="N78" s="8">
        <f t="shared" si="9"/>
        <v>0</v>
      </c>
      <c r="O78" s="8">
        <f t="shared" si="10"/>
        <v>0</v>
      </c>
      <c r="P78" s="5"/>
      <c r="Q78" s="5"/>
      <c r="R78" s="5"/>
      <c r="S78" s="9">
        <f t="shared" si="11"/>
        <v>140462</v>
      </c>
      <c r="T78" s="24"/>
      <c r="U78" s="25"/>
    </row>
    <row r="79" spans="1:21" ht="15.75" x14ac:dyDescent="0.25">
      <c r="A79" s="5">
        <v>74</v>
      </c>
      <c r="B79" s="14" t="s">
        <v>132</v>
      </c>
      <c r="C79" s="7" t="s">
        <v>19</v>
      </c>
      <c r="D79" s="7" t="s">
        <v>24</v>
      </c>
      <c r="E79" s="8">
        <v>40000</v>
      </c>
      <c r="F79" s="8">
        <v>17000</v>
      </c>
      <c r="G79" s="8"/>
      <c r="H79" s="26">
        <v>148920</v>
      </c>
      <c r="I79" s="26">
        <f t="shared" si="6"/>
        <v>148920</v>
      </c>
      <c r="J79" s="8">
        <v>24000</v>
      </c>
      <c r="K79" s="8">
        <f t="shared" si="7"/>
        <v>3600</v>
      </c>
      <c r="L79" s="8">
        <f t="shared" si="8"/>
        <v>20400</v>
      </c>
      <c r="M79" s="5"/>
      <c r="N79" s="8">
        <f t="shared" si="9"/>
        <v>0</v>
      </c>
      <c r="O79" s="8">
        <f t="shared" si="10"/>
        <v>0</v>
      </c>
      <c r="P79" s="5"/>
      <c r="Q79" s="5"/>
      <c r="R79" s="5"/>
      <c r="S79" s="9">
        <f t="shared" si="11"/>
        <v>226320</v>
      </c>
      <c r="T79" s="24"/>
      <c r="U79" s="25"/>
    </row>
    <row r="80" spans="1:21" ht="15.75" x14ac:dyDescent="0.25">
      <c r="A80" s="5">
        <v>75</v>
      </c>
      <c r="B80" s="14" t="s">
        <v>133</v>
      </c>
      <c r="C80" s="7" t="s">
        <v>82</v>
      </c>
      <c r="D80" s="7" t="s">
        <v>22</v>
      </c>
      <c r="E80" s="8">
        <v>40000</v>
      </c>
      <c r="F80" s="8">
        <v>17000</v>
      </c>
      <c r="G80" s="8"/>
      <c r="H80" s="26">
        <v>74460</v>
      </c>
      <c r="I80" s="26">
        <f t="shared" si="6"/>
        <v>74460</v>
      </c>
      <c r="J80" s="8">
        <v>24000</v>
      </c>
      <c r="K80" s="8">
        <f t="shared" si="7"/>
        <v>3600</v>
      </c>
      <c r="L80" s="8">
        <f t="shared" si="8"/>
        <v>20400</v>
      </c>
      <c r="M80" s="5"/>
      <c r="N80" s="8">
        <f t="shared" si="9"/>
        <v>0</v>
      </c>
      <c r="O80" s="8">
        <f t="shared" si="10"/>
        <v>0</v>
      </c>
      <c r="P80" s="5"/>
      <c r="Q80" s="5">
        <v>7500</v>
      </c>
      <c r="R80" s="5"/>
      <c r="S80" s="9">
        <f t="shared" si="11"/>
        <v>159360</v>
      </c>
      <c r="T80" s="24"/>
      <c r="U80" s="25"/>
    </row>
    <row r="81" spans="1:21" ht="15.75" x14ac:dyDescent="0.25">
      <c r="A81" s="5">
        <v>76</v>
      </c>
      <c r="B81" s="14" t="s">
        <v>134</v>
      </c>
      <c r="C81" s="7" t="s">
        <v>82</v>
      </c>
      <c r="D81" s="7" t="s">
        <v>22</v>
      </c>
      <c r="E81" s="8">
        <v>40000</v>
      </c>
      <c r="F81" s="8">
        <v>17000</v>
      </c>
      <c r="G81" s="8"/>
      <c r="H81" s="26">
        <v>74460</v>
      </c>
      <c r="I81" s="26">
        <f t="shared" si="6"/>
        <v>74460</v>
      </c>
      <c r="J81" s="8">
        <v>8000</v>
      </c>
      <c r="K81" s="8">
        <f t="shared" si="7"/>
        <v>1200</v>
      </c>
      <c r="L81" s="8">
        <f t="shared" si="8"/>
        <v>6800</v>
      </c>
      <c r="M81" s="8"/>
      <c r="N81" s="8">
        <f t="shared" si="9"/>
        <v>0</v>
      </c>
      <c r="O81" s="8">
        <f t="shared" si="10"/>
        <v>0</v>
      </c>
      <c r="P81" s="5"/>
      <c r="Q81" s="5"/>
      <c r="R81" s="5"/>
      <c r="S81" s="9">
        <f t="shared" si="11"/>
        <v>138260</v>
      </c>
      <c r="T81" s="24"/>
      <c r="U81" s="25"/>
    </row>
    <row r="82" spans="1:21" ht="15.75" x14ac:dyDescent="0.25">
      <c r="A82" s="5">
        <v>77</v>
      </c>
      <c r="B82" s="14" t="s">
        <v>135</v>
      </c>
      <c r="C82" s="7" t="s">
        <v>22</v>
      </c>
      <c r="D82" s="7" t="s">
        <v>22</v>
      </c>
      <c r="E82" s="8">
        <v>30016</v>
      </c>
      <c r="F82" s="8">
        <v>17000</v>
      </c>
      <c r="G82" s="8"/>
      <c r="H82" s="26">
        <v>74460</v>
      </c>
      <c r="I82" s="26">
        <f t="shared" si="6"/>
        <v>74460</v>
      </c>
      <c r="J82" s="8">
        <v>8000</v>
      </c>
      <c r="K82" s="8">
        <f t="shared" si="7"/>
        <v>1200</v>
      </c>
      <c r="L82" s="8">
        <f t="shared" si="8"/>
        <v>6800</v>
      </c>
      <c r="M82" s="8"/>
      <c r="N82" s="8">
        <f t="shared" si="9"/>
        <v>0</v>
      </c>
      <c r="O82" s="8">
        <f t="shared" si="10"/>
        <v>0</v>
      </c>
      <c r="P82" s="5"/>
      <c r="Q82" s="5"/>
      <c r="R82" s="5"/>
      <c r="S82" s="9">
        <f t="shared" si="11"/>
        <v>128276</v>
      </c>
      <c r="T82" s="24"/>
      <c r="U82" s="25"/>
    </row>
    <row r="83" spans="1:21" ht="15.75" x14ac:dyDescent="0.25">
      <c r="A83" s="5">
        <v>78</v>
      </c>
      <c r="B83" s="14" t="s">
        <v>136</v>
      </c>
      <c r="C83" s="7" t="s">
        <v>22</v>
      </c>
      <c r="D83" s="7" t="s">
        <v>22</v>
      </c>
      <c r="E83" s="8">
        <v>30016</v>
      </c>
      <c r="F83" s="8">
        <v>17000</v>
      </c>
      <c r="G83" s="8"/>
      <c r="H83" s="26">
        <v>74460</v>
      </c>
      <c r="I83" s="26">
        <f t="shared" si="6"/>
        <v>74460</v>
      </c>
      <c r="J83" s="8">
        <v>24000</v>
      </c>
      <c r="K83" s="8">
        <f t="shared" si="7"/>
        <v>3600</v>
      </c>
      <c r="L83" s="8">
        <f t="shared" si="8"/>
        <v>20400</v>
      </c>
      <c r="M83" s="5"/>
      <c r="N83" s="8">
        <f t="shared" si="9"/>
        <v>0</v>
      </c>
      <c r="O83" s="8">
        <f t="shared" si="10"/>
        <v>0</v>
      </c>
      <c r="P83" s="5"/>
      <c r="Q83" s="5"/>
      <c r="R83" s="5"/>
      <c r="S83" s="9">
        <f t="shared" si="11"/>
        <v>141876</v>
      </c>
      <c r="T83" s="24"/>
      <c r="U83" s="25"/>
    </row>
    <row r="84" spans="1:21" ht="15.75" x14ac:dyDescent="0.25">
      <c r="A84" s="5">
        <v>79</v>
      </c>
      <c r="B84" s="14" t="s">
        <v>137</v>
      </c>
      <c r="C84" s="7" t="s">
        <v>19</v>
      </c>
      <c r="D84" s="7" t="s">
        <v>19</v>
      </c>
      <c r="E84" s="8">
        <v>40000</v>
      </c>
      <c r="F84" s="8">
        <v>17000</v>
      </c>
      <c r="G84" s="8"/>
      <c r="H84" s="26">
        <v>148920</v>
      </c>
      <c r="I84" s="26">
        <f t="shared" si="6"/>
        <v>148920</v>
      </c>
      <c r="J84" s="8">
        <v>24000</v>
      </c>
      <c r="K84" s="8">
        <f t="shared" si="7"/>
        <v>3600</v>
      </c>
      <c r="L84" s="8">
        <f t="shared" si="8"/>
        <v>20400</v>
      </c>
      <c r="M84" s="5">
        <v>35000</v>
      </c>
      <c r="N84" s="8">
        <f t="shared" si="9"/>
        <v>5250</v>
      </c>
      <c r="O84" s="8">
        <f t="shared" si="10"/>
        <v>29750</v>
      </c>
      <c r="P84" s="5"/>
      <c r="Q84" s="5">
        <v>7500</v>
      </c>
      <c r="R84" s="5"/>
      <c r="S84" s="9">
        <f t="shared" si="11"/>
        <v>263570</v>
      </c>
      <c r="T84" s="24"/>
      <c r="U84" s="25"/>
    </row>
    <row r="85" spans="1:21" ht="15.75" x14ac:dyDescent="0.25">
      <c r="A85" s="5">
        <v>80</v>
      </c>
      <c r="B85" s="14" t="s">
        <v>138</v>
      </c>
      <c r="C85" s="7" t="s">
        <v>33</v>
      </c>
      <c r="D85" s="7" t="s">
        <v>33</v>
      </c>
      <c r="E85" s="8">
        <v>40000</v>
      </c>
      <c r="F85" s="8">
        <v>17000</v>
      </c>
      <c r="G85" s="8"/>
      <c r="H85" s="26">
        <v>148920</v>
      </c>
      <c r="I85" s="26">
        <f t="shared" si="6"/>
        <v>148920</v>
      </c>
      <c r="J85" s="8">
        <v>24000</v>
      </c>
      <c r="K85" s="8">
        <f t="shared" si="7"/>
        <v>3600</v>
      </c>
      <c r="L85" s="8">
        <f t="shared" si="8"/>
        <v>20400</v>
      </c>
      <c r="M85" s="5">
        <v>29167</v>
      </c>
      <c r="N85" s="8">
        <f t="shared" si="9"/>
        <v>4375.05</v>
      </c>
      <c r="O85" s="8">
        <f t="shared" si="10"/>
        <v>24791.95</v>
      </c>
      <c r="P85" s="5"/>
      <c r="Q85" s="5"/>
      <c r="R85" s="5"/>
      <c r="S85" s="9">
        <f t="shared" si="11"/>
        <v>251111.95</v>
      </c>
      <c r="T85" s="24"/>
      <c r="U85" s="25"/>
    </row>
    <row r="86" spans="1:21" ht="15.75" x14ac:dyDescent="0.25">
      <c r="A86" s="5">
        <v>81</v>
      </c>
      <c r="B86" s="14" t="s">
        <v>139</v>
      </c>
      <c r="C86" s="7" t="s">
        <v>36</v>
      </c>
      <c r="D86" s="7" t="s">
        <v>36</v>
      </c>
      <c r="E86" s="8">
        <v>34035</v>
      </c>
      <c r="F86" s="8">
        <v>17000</v>
      </c>
      <c r="G86" s="8"/>
      <c r="H86" s="26">
        <v>148920</v>
      </c>
      <c r="I86" s="26">
        <f t="shared" si="6"/>
        <v>148920</v>
      </c>
      <c r="J86" s="8">
        <v>24000</v>
      </c>
      <c r="K86" s="8">
        <f t="shared" si="7"/>
        <v>3600</v>
      </c>
      <c r="L86" s="8">
        <f t="shared" si="8"/>
        <v>20400</v>
      </c>
      <c r="M86" s="5"/>
      <c r="N86" s="8">
        <f t="shared" si="9"/>
        <v>0</v>
      </c>
      <c r="O86" s="8">
        <f t="shared" si="10"/>
        <v>0</v>
      </c>
      <c r="P86" s="5"/>
      <c r="Q86" s="5"/>
      <c r="R86" s="5"/>
      <c r="S86" s="9">
        <f t="shared" si="11"/>
        <v>220355</v>
      </c>
      <c r="T86" s="24"/>
      <c r="U86" s="25"/>
    </row>
    <row r="87" spans="1:21" ht="15.75" x14ac:dyDescent="0.25">
      <c r="A87" s="5">
        <v>82</v>
      </c>
      <c r="B87" s="14" t="s">
        <v>140</v>
      </c>
      <c r="C87" s="16" t="s">
        <v>27</v>
      </c>
      <c r="D87" s="16" t="s">
        <v>22</v>
      </c>
      <c r="E87" s="8">
        <v>33702</v>
      </c>
      <c r="F87" s="8">
        <v>17000</v>
      </c>
      <c r="G87" s="8"/>
      <c r="H87" s="26">
        <v>74460</v>
      </c>
      <c r="I87" s="26">
        <f t="shared" si="6"/>
        <v>74460</v>
      </c>
      <c r="J87" s="8">
        <v>24000</v>
      </c>
      <c r="K87" s="8">
        <f t="shared" si="7"/>
        <v>3600</v>
      </c>
      <c r="L87" s="8">
        <f t="shared" si="8"/>
        <v>20400</v>
      </c>
      <c r="M87" s="5"/>
      <c r="N87" s="8">
        <f t="shared" si="9"/>
        <v>0</v>
      </c>
      <c r="O87" s="8">
        <f t="shared" si="10"/>
        <v>0</v>
      </c>
      <c r="P87" s="5"/>
      <c r="Q87" s="5"/>
      <c r="R87" s="5"/>
      <c r="S87" s="9">
        <f t="shared" si="11"/>
        <v>145562</v>
      </c>
      <c r="T87" s="24"/>
      <c r="U87" s="25"/>
    </row>
    <row r="88" spans="1:21" ht="15.75" x14ac:dyDescent="0.25">
      <c r="A88" s="5">
        <v>83</v>
      </c>
      <c r="B88" s="14" t="s">
        <v>141</v>
      </c>
      <c r="C88" s="7" t="s">
        <v>26</v>
      </c>
      <c r="D88" s="7" t="s">
        <v>26</v>
      </c>
      <c r="E88" s="8">
        <v>31214</v>
      </c>
      <c r="F88" s="8">
        <v>17000</v>
      </c>
      <c r="G88" s="8"/>
      <c r="H88" s="26">
        <v>148920</v>
      </c>
      <c r="I88" s="26">
        <f t="shared" si="6"/>
        <v>148920</v>
      </c>
      <c r="J88" s="8">
        <v>22000</v>
      </c>
      <c r="K88" s="8">
        <f t="shared" si="7"/>
        <v>3300</v>
      </c>
      <c r="L88" s="8">
        <f t="shared" si="8"/>
        <v>18700</v>
      </c>
      <c r="M88" s="5"/>
      <c r="N88" s="8">
        <f t="shared" si="9"/>
        <v>0</v>
      </c>
      <c r="O88" s="8">
        <f t="shared" si="10"/>
        <v>0</v>
      </c>
      <c r="P88" s="5"/>
      <c r="Q88" s="5"/>
      <c r="R88" s="5"/>
      <c r="S88" s="9">
        <f t="shared" si="11"/>
        <v>215834</v>
      </c>
      <c r="T88" s="24"/>
      <c r="U88" s="25"/>
    </row>
    <row r="89" spans="1:21" ht="15.75" x14ac:dyDescent="0.25">
      <c r="A89" s="5">
        <v>84</v>
      </c>
      <c r="B89" s="14" t="s">
        <v>142</v>
      </c>
      <c r="C89" s="7" t="s">
        <v>21</v>
      </c>
      <c r="D89" s="7" t="s">
        <v>21</v>
      </c>
      <c r="E89" s="8">
        <v>40000</v>
      </c>
      <c r="F89" s="8">
        <v>17000</v>
      </c>
      <c r="G89" s="8"/>
      <c r="H89" s="26">
        <v>148920</v>
      </c>
      <c r="I89" s="26">
        <f t="shared" si="6"/>
        <v>148920</v>
      </c>
      <c r="J89" s="8">
        <v>6000</v>
      </c>
      <c r="K89" s="8">
        <f t="shared" si="7"/>
        <v>900</v>
      </c>
      <c r="L89" s="8">
        <f t="shared" si="8"/>
        <v>5100</v>
      </c>
      <c r="M89" s="5"/>
      <c r="N89" s="8">
        <f t="shared" si="9"/>
        <v>0</v>
      </c>
      <c r="O89" s="8">
        <f t="shared" si="10"/>
        <v>0</v>
      </c>
      <c r="P89" s="5"/>
      <c r="Q89" s="5"/>
      <c r="R89" s="5"/>
      <c r="S89" s="9">
        <f t="shared" si="11"/>
        <v>211020</v>
      </c>
      <c r="T89" s="24"/>
      <c r="U89" s="25"/>
    </row>
    <row r="90" spans="1:21" ht="15.75" x14ac:dyDescent="0.25">
      <c r="A90" s="5">
        <v>85</v>
      </c>
      <c r="B90" s="14" t="s">
        <v>143</v>
      </c>
      <c r="C90" s="16" t="s">
        <v>26</v>
      </c>
      <c r="D90" s="16" t="s">
        <v>22</v>
      </c>
      <c r="E90" s="8">
        <v>31214</v>
      </c>
      <c r="F90" s="8">
        <v>17000</v>
      </c>
      <c r="G90" s="8"/>
      <c r="H90" s="26">
        <v>74460</v>
      </c>
      <c r="I90" s="26">
        <f t="shared" si="6"/>
        <v>74460</v>
      </c>
      <c r="J90" s="8">
        <v>18000</v>
      </c>
      <c r="K90" s="8">
        <f t="shared" si="7"/>
        <v>2700</v>
      </c>
      <c r="L90" s="8">
        <f t="shared" si="8"/>
        <v>15300</v>
      </c>
      <c r="M90" s="5"/>
      <c r="N90" s="8">
        <f t="shared" si="9"/>
        <v>0</v>
      </c>
      <c r="O90" s="8">
        <f t="shared" si="10"/>
        <v>0</v>
      </c>
      <c r="P90" s="5"/>
      <c r="Q90" s="5"/>
      <c r="R90" s="5"/>
      <c r="S90" s="9">
        <f t="shared" si="11"/>
        <v>137974</v>
      </c>
      <c r="T90" s="24"/>
      <c r="U90" s="25"/>
    </row>
    <row r="91" spans="1:21" ht="15.75" x14ac:dyDescent="0.25">
      <c r="A91" s="5">
        <v>86</v>
      </c>
      <c r="B91" s="14" t="s">
        <v>144</v>
      </c>
      <c r="C91" s="7" t="s">
        <v>21</v>
      </c>
      <c r="D91" s="7" t="s">
        <v>189</v>
      </c>
      <c r="E91" s="8">
        <v>40000</v>
      </c>
      <c r="F91" s="8">
        <v>17000</v>
      </c>
      <c r="G91" s="8"/>
      <c r="H91" s="26">
        <v>148920</v>
      </c>
      <c r="I91" s="26">
        <f t="shared" si="6"/>
        <v>148920</v>
      </c>
      <c r="J91" s="8">
        <v>6000</v>
      </c>
      <c r="K91" s="8">
        <f t="shared" si="7"/>
        <v>900</v>
      </c>
      <c r="L91" s="8">
        <f t="shared" si="8"/>
        <v>5100</v>
      </c>
      <c r="M91" s="5">
        <v>30333</v>
      </c>
      <c r="N91" s="8">
        <f t="shared" si="9"/>
        <v>4549.95</v>
      </c>
      <c r="O91" s="8">
        <f t="shared" si="10"/>
        <v>25783.05</v>
      </c>
      <c r="P91" s="5"/>
      <c r="Q91" s="5"/>
      <c r="R91" s="5"/>
      <c r="S91" s="9">
        <f t="shared" si="11"/>
        <v>236803.05</v>
      </c>
      <c r="T91" s="24"/>
      <c r="U91" s="25"/>
    </row>
    <row r="92" spans="1:21" ht="15.75" x14ac:dyDescent="0.25">
      <c r="A92" s="5">
        <v>87</v>
      </c>
      <c r="B92" s="14" t="s">
        <v>145</v>
      </c>
      <c r="C92" s="7" t="s">
        <v>36</v>
      </c>
      <c r="D92" s="7" t="s">
        <v>36</v>
      </c>
      <c r="E92" s="8">
        <v>34035</v>
      </c>
      <c r="F92" s="8">
        <v>17000</v>
      </c>
      <c r="G92" s="8"/>
      <c r="H92" s="26">
        <v>148920</v>
      </c>
      <c r="I92" s="26">
        <f t="shared" si="6"/>
        <v>148920</v>
      </c>
      <c r="J92" s="8">
        <v>44000</v>
      </c>
      <c r="K92" s="8">
        <f t="shared" si="7"/>
        <v>6600</v>
      </c>
      <c r="L92" s="8">
        <f t="shared" si="8"/>
        <v>37400</v>
      </c>
      <c r="M92" s="5"/>
      <c r="N92" s="8">
        <f t="shared" si="9"/>
        <v>0</v>
      </c>
      <c r="O92" s="8">
        <f t="shared" si="10"/>
        <v>0</v>
      </c>
      <c r="P92" s="5"/>
      <c r="Q92" s="5"/>
      <c r="R92" s="5"/>
      <c r="S92" s="9">
        <f t="shared" si="11"/>
        <v>237355</v>
      </c>
      <c r="T92" s="24"/>
      <c r="U92" s="25"/>
    </row>
    <row r="93" spans="1:21" ht="15.75" x14ac:dyDescent="0.25">
      <c r="A93" s="5">
        <v>88</v>
      </c>
      <c r="B93" s="14" t="s">
        <v>146</v>
      </c>
      <c r="C93" s="7" t="s">
        <v>82</v>
      </c>
      <c r="D93" s="7" t="s">
        <v>190</v>
      </c>
      <c r="E93" s="8">
        <v>40000</v>
      </c>
      <c r="F93" s="8">
        <v>17000</v>
      </c>
      <c r="G93" s="8"/>
      <c r="H93" s="26">
        <v>148920</v>
      </c>
      <c r="I93" s="26">
        <f t="shared" si="6"/>
        <v>148920</v>
      </c>
      <c r="J93" s="8">
        <v>12000</v>
      </c>
      <c r="K93" s="8">
        <f t="shared" si="7"/>
        <v>1800</v>
      </c>
      <c r="L93" s="8">
        <f t="shared" si="8"/>
        <v>10200</v>
      </c>
      <c r="M93" s="5"/>
      <c r="N93" s="8">
        <f t="shared" si="9"/>
        <v>0</v>
      </c>
      <c r="O93" s="8">
        <f t="shared" si="10"/>
        <v>0</v>
      </c>
      <c r="P93" s="5"/>
      <c r="Q93" s="5"/>
      <c r="R93" s="5"/>
      <c r="S93" s="9">
        <f t="shared" si="11"/>
        <v>216120</v>
      </c>
      <c r="T93" s="24"/>
      <c r="U93" s="25"/>
    </row>
    <row r="94" spans="1:21" ht="15.75" x14ac:dyDescent="0.25">
      <c r="A94" s="5">
        <v>89</v>
      </c>
      <c r="B94" s="14" t="s">
        <v>147</v>
      </c>
      <c r="C94" s="7" t="s">
        <v>26</v>
      </c>
      <c r="D94" s="7" t="s">
        <v>26</v>
      </c>
      <c r="E94" s="8">
        <v>31214</v>
      </c>
      <c r="F94" s="8">
        <v>17000</v>
      </c>
      <c r="G94" s="8"/>
      <c r="H94" s="26">
        <v>148920</v>
      </c>
      <c r="I94" s="26">
        <f t="shared" si="6"/>
        <v>148920</v>
      </c>
      <c r="J94" s="8">
        <v>22000</v>
      </c>
      <c r="K94" s="8">
        <f t="shared" si="7"/>
        <v>3300</v>
      </c>
      <c r="L94" s="8">
        <f t="shared" si="8"/>
        <v>18700</v>
      </c>
      <c r="M94" s="8"/>
      <c r="N94" s="8">
        <f t="shared" si="9"/>
        <v>0</v>
      </c>
      <c r="O94" s="8">
        <f t="shared" si="10"/>
        <v>0</v>
      </c>
      <c r="P94" s="5"/>
      <c r="Q94" s="5"/>
      <c r="R94" s="5"/>
      <c r="S94" s="9">
        <f t="shared" si="11"/>
        <v>215834</v>
      </c>
      <c r="T94" s="24"/>
      <c r="U94" s="25"/>
    </row>
    <row r="95" spans="1:21" ht="15.75" x14ac:dyDescent="0.25">
      <c r="A95" s="5">
        <v>90</v>
      </c>
      <c r="B95" s="14" t="s">
        <v>148</v>
      </c>
      <c r="C95" s="7" t="s">
        <v>22</v>
      </c>
      <c r="D95" s="7" t="s">
        <v>186</v>
      </c>
      <c r="E95" s="8">
        <v>30016</v>
      </c>
      <c r="F95" s="8">
        <v>17000</v>
      </c>
      <c r="G95" s="8"/>
      <c r="H95" s="26">
        <v>148920</v>
      </c>
      <c r="I95" s="26">
        <f t="shared" si="6"/>
        <v>148920</v>
      </c>
      <c r="J95" s="8">
        <v>16000</v>
      </c>
      <c r="K95" s="8">
        <f t="shared" si="7"/>
        <v>2400</v>
      </c>
      <c r="L95" s="8">
        <f t="shared" si="8"/>
        <v>13600</v>
      </c>
      <c r="M95" s="8"/>
      <c r="N95" s="8">
        <f t="shared" si="9"/>
        <v>0</v>
      </c>
      <c r="O95" s="8">
        <f t="shared" si="10"/>
        <v>0</v>
      </c>
      <c r="P95" s="5"/>
      <c r="Q95" s="5"/>
      <c r="R95" s="5"/>
      <c r="S95" s="9">
        <f t="shared" si="11"/>
        <v>209536</v>
      </c>
      <c r="T95" s="24"/>
      <c r="U95" s="25"/>
    </row>
    <row r="96" spans="1:21" ht="15.75" x14ac:dyDescent="0.25">
      <c r="A96" s="5">
        <v>91</v>
      </c>
      <c r="B96" s="14" t="s">
        <v>149</v>
      </c>
      <c r="C96" s="7" t="s">
        <v>22</v>
      </c>
      <c r="D96" s="7" t="s">
        <v>22</v>
      </c>
      <c r="E96" s="8">
        <v>30016</v>
      </c>
      <c r="F96" s="8">
        <v>17000</v>
      </c>
      <c r="G96" s="8"/>
      <c r="H96" s="26">
        <v>74460</v>
      </c>
      <c r="I96" s="26">
        <f t="shared" si="6"/>
        <v>74460</v>
      </c>
      <c r="J96" s="8">
        <v>24000</v>
      </c>
      <c r="K96" s="8">
        <f t="shared" si="7"/>
        <v>3600</v>
      </c>
      <c r="L96" s="8">
        <f t="shared" si="8"/>
        <v>20400</v>
      </c>
      <c r="M96" s="5"/>
      <c r="N96" s="8">
        <f t="shared" si="9"/>
        <v>0</v>
      </c>
      <c r="O96" s="8">
        <f t="shared" si="10"/>
        <v>0</v>
      </c>
      <c r="P96" s="5"/>
      <c r="Q96" s="5"/>
      <c r="R96" s="5"/>
      <c r="S96" s="9">
        <f t="shared" si="11"/>
        <v>141876</v>
      </c>
      <c r="T96" s="24"/>
      <c r="U96" s="25"/>
    </row>
    <row r="97" spans="1:21" ht="15.75" x14ac:dyDescent="0.25">
      <c r="A97" s="5">
        <v>92</v>
      </c>
      <c r="B97" s="14" t="s">
        <v>150</v>
      </c>
      <c r="C97" s="7" t="s">
        <v>21</v>
      </c>
      <c r="D97" s="7" t="s">
        <v>22</v>
      </c>
      <c r="E97" s="8">
        <v>40000</v>
      </c>
      <c r="F97" s="8">
        <v>17000</v>
      </c>
      <c r="G97" s="8"/>
      <c r="H97" s="26">
        <v>74460</v>
      </c>
      <c r="I97" s="26">
        <f t="shared" si="6"/>
        <v>74460</v>
      </c>
      <c r="J97" s="8">
        <v>24000</v>
      </c>
      <c r="K97" s="8">
        <f t="shared" si="7"/>
        <v>3600</v>
      </c>
      <c r="L97" s="8">
        <f t="shared" si="8"/>
        <v>20400</v>
      </c>
      <c r="M97" s="5"/>
      <c r="N97" s="8">
        <f t="shared" si="9"/>
        <v>0</v>
      </c>
      <c r="O97" s="8">
        <f t="shared" si="10"/>
        <v>0</v>
      </c>
      <c r="P97" s="5"/>
      <c r="Q97" s="5"/>
      <c r="R97" s="5"/>
      <c r="S97" s="9">
        <f t="shared" si="11"/>
        <v>151860</v>
      </c>
      <c r="T97" s="24"/>
      <c r="U97" s="25"/>
    </row>
    <row r="98" spans="1:21" ht="15.75" x14ac:dyDescent="0.25">
      <c r="A98" s="5">
        <v>93</v>
      </c>
      <c r="B98" s="14" t="s">
        <v>151</v>
      </c>
      <c r="C98" s="7" t="s">
        <v>19</v>
      </c>
      <c r="D98" s="7" t="s">
        <v>24</v>
      </c>
      <c r="E98" s="8">
        <v>40000</v>
      </c>
      <c r="F98" s="8">
        <v>17000</v>
      </c>
      <c r="G98" s="8"/>
      <c r="H98" s="26">
        <v>148920</v>
      </c>
      <c r="I98" s="26">
        <f t="shared" si="6"/>
        <v>148920</v>
      </c>
      <c r="J98" s="8">
        <v>16000</v>
      </c>
      <c r="K98" s="8">
        <f t="shared" si="7"/>
        <v>2400</v>
      </c>
      <c r="L98" s="8">
        <f t="shared" si="8"/>
        <v>13600</v>
      </c>
      <c r="M98" s="5"/>
      <c r="N98" s="8">
        <f t="shared" si="9"/>
        <v>0</v>
      </c>
      <c r="O98" s="8">
        <f t="shared" si="10"/>
        <v>0</v>
      </c>
      <c r="P98" s="5"/>
      <c r="Q98" s="5">
        <v>7500</v>
      </c>
      <c r="R98" s="5"/>
      <c r="S98" s="9">
        <f t="shared" si="11"/>
        <v>227020</v>
      </c>
      <c r="T98" s="24"/>
      <c r="U98" s="25"/>
    </row>
    <row r="99" spans="1:21" ht="15.75" x14ac:dyDescent="0.25">
      <c r="A99" s="5">
        <v>94</v>
      </c>
      <c r="B99" s="14" t="s">
        <v>152</v>
      </c>
      <c r="C99" s="7" t="s">
        <v>19</v>
      </c>
      <c r="D99" s="7" t="s">
        <v>191</v>
      </c>
      <c r="E99" s="8">
        <v>40000</v>
      </c>
      <c r="F99" s="8">
        <v>17000</v>
      </c>
      <c r="G99" s="8"/>
      <c r="H99" s="26">
        <v>62050</v>
      </c>
      <c r="I99" s="26">
        <f t="shared" si="6"/>
        <v>62050</v>
      </c>
      <c r="J99" s="8">
        <v>16000</v>
      </c>
      <c r="K99" s="8">
        <f t="shared" si="7"/>
        <v>2400</v>
      </c>
      <c r="L99" s="8">
        <f t="shared" si="8"/>
        <v>13600</v>
      </c>
      <c r="M99" s="8"/>
      <c r="N99" s="8">
        <f t="shared" si="9"/>
        <v>0</v>
      </c>
      <c r="O99" s="8">
        <f t="shared" si="10"/>
        <v>0</v>
      </c>
      <c r="P99" s="5"/>
      <c r="Q99" s="5"/>
      <c r="R99" s="5"/>
      <c r="S99" s="9">
        <f t="shared" si="11"/>
        <v>132650</v>
      </c>
      <c r="T99" s="24"/>
      <c r="U99" s="25"/>
    </row>
    <row r="100" spans="1:21" ht="15.75" x14ac:dyDescent="0.25">
      <c r="A100" s="5">
        <v>95</v>
      </c>
      <c r="B100" s="14" t="s">
        <v>153</v>
      </c>
      <c r="C100" s="7" t="s">
        <v>22</v>
      </c>
      <c r="D100" s="7" t="s">
        <v>22</v>
      </c>
      <c r="E100" s="8">
        <v>30016</v>
      </c>
      <c r="F100" s="8">
        <v>17000</v>
      </c>
      <c r="G100" s="8"/>
      <c r="H100" s="26">
        <v>74460</v>
      </c>
      <c r="I100" s="26">
        <f t="shared" si="6"/>
        <v>74460</v>
      </c>
      <c r="J100" s="8">
        <v>4000</v>
      </c>
      <c r="K100" s="8">
        <f t="shared" si="7"/>
        <v>600</v>
      </c>
      <c r="L100" s="8">
        <f t="shared" si="8"/>
        <v>3400</v>
      </c>
      <c r="M100" s="8"/>
      <c r="N100" s="8">
        <f t="shared" si="9"/>
        <v>0</v>
      </c>
      <c r="O100" s="8">
        <f t="shared" si="10"/>
        <v>0</v>
      </c>
      <c r="P100" s="5"/>
      <c r="Q100" s="5">
        <v>7500</v>
      </c>
      <c r="R100" s="5"/>
      <c r="S100" s="9">
        <f t="shared" si="11"/>
        <v>132376</v>
      </c>
      <c r="T100" s="24"/>
      <c r="U100" s="25"/>
    </row>
    <row r="101" spans="1:21" ht="15.75" x14ac:dyDescent="0.25">
      <c r="A101" s="5">
        <v>96</v>
      </c>
      <c r="B101" s="14" t="s">
        <v>154</v>
      </c>
      <c r="C101" s="7" t="s">
        <v>28</v>
      </c>
      <c r="D101" s="7" t="s">
        <v>28</v>
      </c>
      <c r="E101" s="8">
        <v>40000</v>
      </c>
      <c r="F101" s="8">
        <v>17000</v>
      </c>
      <c r="G101" s="8"/>
      <c r="H101" s="26">
        <v>148920</v>
      </c>
      <c r="I101" s="26">
        <f t="shared" si="6"/>
        <v>148920</v>
      </c>
      <c r="J101" s="8">
        <v>12000</v>
      </c>
      <c r="K101" s="8">
        <f t="shared" si="7"/>
        <v>1800</v>
      </c>
      <c r="L101" s="8">
        <f t="shared" si="8"/>
        <v>10200</v>
      </c>
      <c r="M101" s="8"/>
      <c r="N101" s="8">
        <f t="shared" si="9"/>
        <v>0</v>
      </c>
      <c r="O101" s="8">
        <f t="shared" si="10"/>
        <v>0</v>
      </c>
      <c r="P101" s="5"/>
      <c r="Q101" s="5"/>
      <c r="R101" s="5"/>
      <c r="S101" s="9">
        <f t="shared" si="11"/>
        <v>216120</v>
      </c>
      <c r="T101" s="24"/>
      <c r="U101" s="25"/>
    </row>
    <row r="102" spans="1:21" ht="15.75" x14ac:dyDescent="0.25">
      <c r="A102" s="5">
        <v>97</v>
      </c>
      <c r="B102" s="14" t="s">
        <v>155</v>
      </c>
      <c r="C102" s="7" t="s">
        <v>27</v>
      </c>
      <c r="D102" s="7" t="s">
        <v>27</v>
      </c>
      <c r="E102" s="8">
        <v>33702</v>
      </c>
      <c r="F102" s="8">
        <v>17000</v>
      </c>
      <c r="G102" s="8"/>
      <c r="H102" s="26">
        <v>148920</v>
      </c>
      <c r="I102" s="26">
        <f t="shared" si="6"/>
        <v>148920</v>
      </c>
      <c r="J102" s="8">
        <v>12000</v>
      </c>
      <c r="K102" s="8">
        <f t="shared" si="7"/>
        <v>1800</v>
      </c>
      <c r="L102" s="8">
        <f t="shared" si="8"/>
        <v>10200</v>
      </c>
      <c r="M102" s="5"/>
      <c r="N102" s="8">
        <f t="shared" si="9"/>
        <v>0</v>
      </c>
      <c r="O102" s="8">
        <f t="shared" si="10"/>
        <v>0</v>
      </c>
      <c r="P102" s="5"/>
      <c r="Q102" s="5"/>
      <c r="R102" s="5"/>
      <c r="S102" s="9">
        <f t="shared" si="11"/>
        <v>209822</v>
      </c>
      <c r="T102" s="24"/>
      <c r="U102" s="25"/>
    </row>
    <row r="103" spans="1:21" ht="15.75" x14ac:dyDescent="0.25">
      <c r="A103" s="5">
        <v>98</v>
      </c>
      <c r="B103" s="14" t="s">
        <v>156</v>
      </c>
      <c r="C103" s="7" t="s">
        <v>21</v>
      </c>
      <c r="D103" s="7" t="s">
        <v>21</v>
      </c>
      <c r="E103" s="8">
        <v>40000</v>
      </c>
      <c r="F103" s="8">
        <v>17000</v>
      </c>
      <c r="G103" s="8"/>
      <c r="H103" s="26">
        <v>148920</v>
      </c>
      <c r="I103" s="26">
        <f t="shared" si="6"/>
        <v>148920</v>
      </c>
      <c r="J103" s="8">
        <v>24000</v>
      </c>
      <c r="K103" s="8">
        <f t="shared" si="7"/>
        <v>3600</v>
      </c>
      <c r="L103" s="8">
        <f t="shared" si="8"/>
        <v>20400</v>
      </c>
      <c r="M103" s="5">
        <v>21000</v>
      </c>
      <c r="N103" s="8">
        <f t="shared" si="9"/>
        <v>3150</v>
      </c>
      <c r="O103" s="8">
        <f t="shared" si="10"/>
        <v>17850</v>
      </c>
      <c r="P103" s="5"/>
      <c r="Q103" s="5"/>
      <c r="R103" s="5"/>
      <c r="S103" s="9">
        <f t="shared" si="11"/>
        <v>244170</v>
      </c>
      <c r="T103" s="24"/>
      <c r="U103" s="25"/>
    </row>
    <row r="104" spans="1:21" ht="15.75" x14ac:dyDescent="0.25">
      <c r="A104" s="5">
        <v>99</v>
      </c>
      <c r="B104" s="14" t="s">
        <v>157</v>
      </c>
      <c r="C104" s="7" t="s">
        <v>26</v>
      </c>
      <c r="D104" s="7" t="s">
        <v>26</v>
      </c>
      <c r="E104" s="26">
        <v>31214</v>
      </c>
      <c r="F104" s="8">
        <v>17000</v>
      </c>
      <c r="G104" s="8"/>
      <c r="H104" s="26">
        <v>148920</v>
      </c>
      <c r="I104" s="26">
        <f t="shared" si="6"/>
        <v>148920</v>
      </c>
      <c r="J104" s="8">
        <v>14000</v>
      </c>
      <c r="K104" s="8">
        <f t="shared" si="7"/>
        <v>2100</v>
      </c>
      <c r="L104" s="8">
        <f t="shared" si="8"/>
        <v>11900</v>
      </c>
      <c r="M104" s="5"/>
      <c r="N104" s="8">
        <f t="shared" si="9"/>
        <v>0</v>
      </c>
      <c r="O104" s="8">
        <f t="shared" si="10"/>
        <v>0</v>
      </c>
      <c r="P104" s="5"/>
      <c r="Q104" s="5"/>
      <c r="R104" s="5"/>
      <c r="S104" s="9">
        <f t="shared" si="11"/>
        <v>209034</v>
      </c>
      <c r="T104" s="24"/>
      <c r="U104" s="25"/>
    </row>
    <row r="105" spans="1:21" ht="15.75" x14ac:dyDescent="0.25">
      <c r="A105" s="5">
        <v>100</v>
      </c>
      <c r="B105" s="14" t="s">
        <v>158</v>
      </c>
      <c r="C105" s="7" t="s">
        <v>28</v>
      </c>
      <c r="D105" s="7" t="s">
        <v>27</v>
      </c>
      <c r="E105" s="8">
        <v>40000</v>
      </c>
      <c r="F105" s="8">
        <v>20000</v>
      </c>
      <c r="G105" s="8"/>
      <c r="H105" s="26">
        <v>156366.24</v>
      </c>
      <c r="I105" s="26">
        <f t="shared" si="6"/>
        <v>156366.24</v>
      </c>
      <c r="J105" s="8">
        <v>7500</v>
      </c>
      <c r="K105" s="8">
        <f t="shared" si="7"/>
        <v>1125</v>
      </c>
      <c r="L105" s="8">
        <f t="shared" si="8"/>
        <v>6375</v>
      </c>
      <c r="M105" s="8"/>
      <c r="N105" s="8">
        <f t="shared" si="9"/>
        <v>0</v>
      </c>
      <c r="O105" s="8">
        <f t="shared" si="10"/>
        <v>0</v>
      </c>
      <c r="P105" s="5"/>
      <c r="Q105" s="5"/>
      <c r="R105" s="5"/>
      <c r="S105" s="9">
        <f t="shared" si="11"/>
        <v>222741.24</v>
      </c>
      <c r="T105" s="24"/>
      <c r="U105" s="25"/>
    </row>
    <row r="106" spans="1:21" ht="15.75" x14ac:dyDescent="0.25">
      <c r="A106" s="5">
        <v>101</v>
      </c>
      <c r="B106" s="14" t="s">
        <v>159</v>
      </c>
      <c r="C106" s="7" t="s">
        <v>26</v>
      </c>
      <c r="D106" s="7" t="s">
        <v>26</v>
      </c>
      <c r="E106" s="8">
        <v>31214</v>
      </c>
      <c r="F106" s="8">
        <v>17000</v>
      </c>
      <c r="G106" s="8"/>
      <c r="H106" s="26">
        <v>148920</v>
      </c>
      <c r="I106" s="26">
        <f t="shared" si="6"/>
        <v>148920</v>
      </c>
      <c r="J106" s="8">
        <v>6000</v>
      </c>
      <c r="K106" s="8">
        <f t="shared" si="7"/>
        <v>900</v>
      </c>
      <c r="L106" s="8">
        <f t="shared" si="8"/>
        <v>5100</v>
      </c>
      <c r="M106" s="5"/>
      <c r="N106" s="8">
        <f t="shared" si="9"/>
        <v>0</v>
      </c>
      <c r="O106" s="8">
        <f t="shared" si="10"/>
        <v>0</v>
      </c>
      <c r="P106" s="5"/>
      <c r="Q106" s="5"/>
      <c r="R106" s="5"/>
      <c r="S106" s="9">
        <f t="shared" si="11"/>
        <v>202234</v>
      </c>
      <c r="T106" s="24"/>
      <c r="U106" s="25"/>
    </row>
    <row r="107" spans="1:21" ht="15.75" x14ac:dyDescent="0.25">
      <c r="A107" s="5">
        <v>102</v>
      </c>
      <c r="B107" s="17" t="s">
        <v>160</v>
      </c>
      <c r="C107" s="13" t="s">
        <v>28</v>
      </c>
      <c r="D107" s="13" t="s">
        <v>28</v>
      </c>
      <c r="E107" s="8">
        <v>40000</v>
      </c>
      <c r="F107" s="8">
        <v>17000</v>
      </c>
      <c r="G107" s="8"/>
      <c r="H107" s="26">
        <v>148920</v>
      </c>
      <c r="I107" s="26">
        <f t="shared" si="6"/>
        <v>148920</v>
      </c>
      <c r="J107" s="8">
        <v>12000</v>
      </c>
      <c r="K107" s="8">
        <f t="shared" si="7"/>
        <v>1800</v>
      </c>
      <c r="L107" s="8">
        <f t="shared" si="8"/>
        <v>10200</v>
      </c>
      <c r="M107" s="5"/>
      <c r="N107" s="8">
        <f t="shared" si="9"/>
        <v>0</v>
      </c>
      <c r="O107" s="8">
        <f t="shared" si="10"/>
        <v>0</v>
      </c>
      <c r="P107" s="5"/>
      <c r="Q107" s="5">
        <v>7500</v>
      </c>
      <c r="R107" s="5"/>
      <c r="S107" s="9">
        <f t="shared" si="11"/>
        <v>223620</v>
      </c>
      <c r="T107" s="24"/>
      <c r="U107" s="25"/>
    </row>
    <row r="108" spans="1:21" ht="15.75" x14ac:dyDescent="0.25">
      <c r="A108" s="5">
        <v>103</v>
      </c>
      <c r="B108" s="17" t="s">
        <v>161</v>
      </c>
      <c r="C108" s="13" t="s">
        <v>27</v>
      </c>
      <c r="D108" s="13" t="s">
        <v>22</v>
      </c>
      <c r="E108" s="8">
        <v>33702</v>
      </c>
      <c r="F108" s="8">
        <v>17000</v>
      </c>
      <c r="G108" s="8"/>
      <c r="H108" s="26">
        <v>74460</v>
      </c>
      <c r="I108" s="26">
        <f t="shared" si="6"/>
        <v>74460</v>
      </c>
      <c r="J108" s="8">
        <v>24000</v>
      </c>
      <c r="K108" s="8">
        <f t="shared" si="7"/>
        <v>3600</v>
      </c>
      <c r="L108" s="8">
        <f t="shared" si="8"/>
        <v>20400</v>
      </c>
      <c r="M108" s="5"/>
      <c r="N108" s="8">
        <f t="shared" si="9"/>
        <v>0</v>
      </c>
      <c r="O108" s="8">
        <f t="shared" si="10"/>
        <v>0</v>
      </c>
      <c r="P108" s="8"/>
      <c r="Q108" s="5"/>
      <c r="R108" s="5"/>
      <c r="S108" s="9">
        <f t="shared" si="11"/>
        <v>145562</v>
      </c>
      <c r="T108" s="24"/>
      <c r="U108" s="25"/>
    </row>
    <row r="109" spans="1:21" ht="15.75" x14ac:dyDescent="0.25">
      <c r="A109" s="5">
        <v>104</v>
      </c>
      <c r="B109" s="17" t="s">
        <v>162</v>
      </c>
      <c r="C109" s="13" t="s">
        <v>28</v>
      </c>
      <c r="D109" s="13" t="s">
        <v>28</v>
      </c>
      <c r="E109" s="8">
        <v>40000</v>
      </c>
      <c r="F109" s="8">
        <v>17000</v>
      </c>
      <c r="G109" s="8"/>
      <c r="H109" s="26">
        <v>148920</v>
      </c>
      <c r="I109" s="26">
        <f t="shared" si="6"/>
        <v>148920</v>
      </c>
      <c r="J109" s="8">
        <v>24000</v>
      </c>
      <c r="K109" s="8">
        <f t="shared" si="7"/>
        <v>3600</v>
      </c>
      <c r="L109" s="8">
        <f t="shared" si="8"/>
        <v>20400</v>
      </c>
      <c r="M109" s="8"/>
      <c r="N109" s="8">
        <f t="shared" si="9"/>
        <v>0</v>
      </c>
      <c r="O109" s="8">
        <f t="shared" si="10"/>
        <v>0</v>
      </c>
      <c r="P109" s="5"/>
      <c r="Q109" s="5"/>
      <c r="R109" s="5"/>
      <c r="S109" s="9">
        <f t="shared" si="11"/>
        <v>226320</v>
      </c>
      <c r="T109" s="24"/>
      <c r="U109" s="25"/>
    </row>
    <row r="110" spans="1:21" ht="15.75" x14ac:dyDescent="0.25">
      <c r="A110" s="5">
        <v>105</v>
      </c>
      <c r="B110" s="17" t="s">
        <v>163</v>
      </c>
      <c r="C110" s="13" t="s">
        <v>58</v>
      </c>
      <c r="D110" s="13" t="s">
        <v>58</v>
      </c>
      <c r="E110" s="8">
        <v>40000</v>
      </c>
      <c r="F110" s="8">
        <v>17000</v>
      </c>
      <c r="G110" s="8"/>
      <c r="H110" s="26">
        <v>148920</v>
      </c>
      <c r="I110" s="26">
        <f t="shared" si="6"/>
        <v>148920</v>
      </c>
      <c r="J110" s="8">
        <v>12000</v>
      </c>
      <c r="K110" s="8">
        <f t="shared" si="7"/>
        <v>1800</v>
      </c>
      <c r="L110" s="8">
        <f t="shared" si="8"/>
        <v>10200</v>
      </c>
      <c r="M110" s="5"/>
      <c r="N110" s="8">
        <f t="shared" si="9"/>
        <v>0</v>
      </c>
      <c r="O110" s="8">
        <f t="shared" si="10"/>
        <v>0</v>
      </c>
      <c r="P110" s="5"/>
      <c r="Q110" s="5"/>
      <c r="R110" s="5"/>
      <c r="S110" s="9">
        <f t="shared" si="11"/>
        <v>216120</v>
      </c>
      <c r="T110" s="24"/>
      <c r="U110" s="25"/>
    </row>
    <row r="111" spans="1:21" ht="15.75" x14ac:dyDescent="0.25">
      <c r="A111" s="5">
        <v>106</v>
      </c>
      <c r="B111" s="17" t="s">
        <v>164</v>
      </c>
      <c r="C111" s="13" t="s">
        <v>19</v>
      </c>
      <c r="D111" s="13" t="s">
        <v>19</v>
      </c>
      <c r="E111" s="8">
        <v>40000</v>
      </c>
      <c r="F111" s="8">
        <v>17000</v>
      </c>
      <c r="G111" s="8"/>
      <c r="H111" s="26">
        <v>148920</v>
      </c>
      <c r="I111" s="26">
        <f t="shared" si="6"/>
        <v>148920</v>
      </c>
      <c r="J111" s="8">
        <v>24000</v>
      </c>
      <c r="K111" s="8">
        <f t="shared" si="7"/>
        <v>3600</v>
      </c>
      <c r="L111" s="8">
        <f t="shared" si="8"/>
        <v>20400</v>
      </c>
      <c r="M111" s="5">
        <v>33833</v>
      </c>
      <c r="N111" s="8">
        <f t="shared" si="9"/>
        <v>5074.95</v>
      </c>
      <c r="O111" s="8">
        <f t="shared" si="10"/>
        <v>28758.05</v>
      </c>
      <c r="P111" s="5"/>
      <c r="Q111" s="5"/>
      <c r="R111" s="5"/>
      <c r="S111" s="9">
        <f t="shared" si="11"/>
        <v>255078.05</v>
      </c>
      <c r="T111" s="24"/>
      <c r="U111" s="25"/>
    </row>
    <row r="112" spans="1:21" ht="15.75" x14ac:dyDescent="0.25">
      <c r="A112" s="5">
        <v>107</v>
      </c>
      <c r="B112" s="17" t="s">
        <v>165</v>
      </c>
      <c r="C112" s="13" t="s">
        <v>22</v>
      </c>
      <c r="D112" s="13" t="s">
        <v>22</v>
      </c>
      <c r="E112" s="8">
        <v>30016</v>
      </c>
      <c r="F112" s="8">
        <v>17000</v>
      </c>
      <c r="G112" s="8">
        <v>74460</v>
      </c>
      <c r="H112" s="26">
        <v>0</v>
      </c>
      <c r="I112" s="26">
        <f t="shared" si="6"/>
        <v>74460</v>
      </c>
      <c r="J112" s="8">
        <v>14000</v>
      </c>
      <c r="K112" s="8">
        <f t="shared" si="7"/>
        <v>2100</v>
      </c>
      <c r="L112" s="8">
        <f t="shared" si="8"/>
        <v>11900</v>
      </c>
      <c r="M112" s="8"/>
      <c r="N112" s="8">
        <f t="shared" si="9"/>
        <v>0</v>
      </c>
      <c r="O112" s="8">
        <f t="shared" si="10"/>
        <v>0</v>
      </c>
      <c r="P112" s="5"/>
      <c r="Q112" s="5"/>
      <c r="R112" s="5"/>
      <c r="S112" s="9">
        <f t="shared" si="11"/>
        <v>133376</v>
      </c>
      <c r="T112" s="24"/>
      <c r="U112" s="25"/>
    </row>
    <row r="113" spans="1:21" ht="15.75" x14ac:dyDescent="0.25">
      <c r="A113" s="5">
        <v>108</v>
      </c>
      <c r="B113" s="17" t="s">
        <v>166</v>
      </c>
      <c r="C113" s="13" t="s">
        <v>21</v>
      </c>
      <c r="D113" s="13" t="s">
        <v>22</v>
      </c>
      <c r="E113" s="8">
        <v>40000</v>
      </c>
      <c r="F113" s="8">
        <v>17000</v>
      </c>
      <c r="G113" s="8"/>
      <c r="H113" s="26">
        <v>74460</v>
      </c>
      <c r="I113" s="26">
        <f t="shared" si="6"/>
        <v>74460</v>
      </c>
      <c r="J113" s="8">
        <v>8000</v>
      </c>
      <c r="K113" s="8">
        <f t="shared" si="7"/>
        <v>1200</v>
      </c>
      <c r="L113" s="8">
        <f t="shared" si="8"/>
        <v>6800</v>
      </c>
      <c r="M113" s="5"/>
      <c r="N113" s="8">
        <f t="shared" si="9"/>
        <v>0</v>
      </c>
      <c r="O113" s="8">
        <f t="shared" si="10"/>
        <v>0</v>
      </c>
      <c r="P113" s="5"/>
      <c r="Q113" s="5"/>
      <c r="R113" s="5"/>
      <c r="S113" s="9">
        <f t="shared" si="11"/>
        <v>138260</v>
      </c>
      <c r="T113" s="24"/>
      <c r="U113" s="25"/>
    </row>
    <row r="114" spans="1:21" ht="15.75" x14ac:dyDescent="0.25">
      <c r="A114" s="5">
        <v>109</v>
      </c>
      <c r="B114" s="14" t="s">
        <v>167</v>
      </c>
      <c r="C114" s="7" t="s">
        <v>27</v>
      </c>
      <c r="D114" s="7" t="s">
        <v>22</v>
      </c>
      <c r="E114" s="8">
        <v>33702</v>
      </c>
      <c r="F114" s="8">
        <v>17000</v>
      </c>
      <c r="G114" s="8"/>
      <c r="H114" s="26">
        <v>74460</v>
      </c>
      <c r="I114" s="26">
        <f t="shared" si="6"/>
        <v>74460</v>
      </c>
      <c r="J114" s="8">
        <v>18000</v>
      </c>
      <c r="K114" s="8">
        <f t="shared" si="7"/>
        <v>2700</v>
      </c>
      <c r="L114" s="8">
        <f t="shared" si="8"/>
        <v>15300</v>
      </c>
      <c r="M114" s="5"/>
      <c r="N114" s="8">
        <f t="shared" si="9"/>
        <v>0</v>
      </c>
      <c r="O114" s="8">
        <f t="shared" si="10"/>
        <v>0</v>
      </c>
      <c r="P114" s="5"/>
      <c r="Q114" s="5"/>
      <c r="R114" s="5"/>
      <c r="S114" s="9">
        <f t="shared" si="11"/>
        <v>140462</v>
      </c>
      <c r="T114" s="24"/>
      <c r="U114" s="25"/>
    </row>
    <row r="115" spans="1:21" ht="15.75" x14ac:dyDescent="0.25">
      <c r="A115" s="5">
        <v>110</v>
      </c>
      <c r="B115" s="14" t="s">
        <v>168</v>
      </c>
      <c r="C115" s="7" t="s">
        <v>26</v>
      </c>
      <c r="D115" s="7" t="s">
        <v>22</v>
      </c>
      <c r="E115" s="8">
        <v>31214</v>
      </c>
      <c r="F115" s="8">
        <v>17000</v>
      </c>
      <c r="G115" s="8"/>
      <c r="H115" s="26">
        <v>148920</v>
      </c>
      <c r="I115" s="26">
        <f t="shared" si="6"/>
        <v>148920</v>
      </c>
      <c r="J115" s="8">
        <v>24000</v>
      </c>
      <c r="K115" s="8">
        <f t="shared" si="7"/>
        <v>3600</v>
      </c>
      <c r="L115" s="8">
        <f t="shared" si="8"/>
        <v>20400</v>
      </c>
      <c r="M115" s="8"/>
      <c r="N115" s="8">
        <f t="shared" si="9"/>
        <v>0</v>
      </c>
      <c r="O115" s="8">
        <f t="shared" si="10"/>
        <v>0</v>
      </c>
      <c r="P115" s="5"/>
      <c r="Q115" s="5">
        <v>7500</v>
      </c>
      <c r="R115" s="5"/>
      <c r="S115" s="9">
        <f t="shared" si="11"/>
        <v>225034</v>
      </c>
      <c r="T115" s="24"/>
      <c r="U115" s="25"/>
    </row>
    <row r="116" spans="1:21" ht="15.75" x14ac:dyDescent="0.25">
      <c r="A116" s="5">
        <v>111</v>
      </c>
      <c r="B116" s="14" t="s">
        <v>169</v>
      </c>
      <c r="C116" s="7" t="s">
        <v>22</v>
      </c>
      <c r="D116" s="7" t="s">
        <v>22</v>
      </c>
      <c r="E116" s="8">
        <v>30016</v>
      </c>
      <c r="F116" s="8">
        <v>17000</v>
      </c>
      <c r="G116" s="8"/>
      <c r="H116" s="26">
        <v>74460</v>
      </c>
      <c r="I116" s="26">
        <f t="shared" si="6"/>
        <v>74460</v>
      </c>
      <c r="J116" s="8">
        <v>22000</v>
      </c>
      <c r="K116" s="8">
        <f t="shared" si="7"/>
        <v>3300</v>
      </c>
      <c r="L116" s="8">
        <f t="shared" si="8"/>
        <v>18700</v>
      </c>
      <c r="M116" s="5"/>
      <c r="N116" s="8">
        <f t="shared" si="9"/>
        <v>0</v>
      </c>
      <c r="O116" s="8">
        <f t="shared" si="10"/>
        <v>0</v>
      </c>
      <c r="P116" s="5"/>
      <c r="Q116" s="5"/>
      <c r="R116" s="5"/>
      <c r="S116" s="9">
        <f t="shared" si="11"/>
        <v>140176</v>
      </c>
      <c r="T116" s="24"/>
      <c r="U116" s="25"/>
    </row>
    <row r="117" spans="1:21" ht="15.75" x14ac:dyDescent="0.25">
      <c r="A117" s="5">
        <v>112</v>
      </c>
      <c r="B117" s="14" t="s">
        <v>170</v>
      </c>
      <c r="C117" s="7" t="s">
        <v>22</v>
      </c>
      <c r="D117" s="7" t="s">
        <v>22</v>
      </c>
      <c r="E117" s="8">
        <v>30016</v>
      </c>
      <c r="F117" s="8">
        <v>20000</v>
      </c>
      <c r="G117" s="8"/>
      <c r="H117" s="26">
        <v>85629.119999999995</v>
      </c>
      <c r="I117" s="26">
        <f t="shared" si="6"/>
        <v>85629.119999999995</v>
      </c>
      <c r="J117" s="8">
        <v>24000</v>
      </c>
      <c r="K117" s="8">
        <f t="shared" si="7"/>
        <v>3600</v>
      </c>
      <c r="L117" s="8">
        <f t="shared" si="8"/>
        <v>20400</v>
      </c>
      <c r="M117" s="5"/>
      <c r="N117" s="8">
        <f t="shared" si="9"/>
        <v>0</v>
      </c>
      <c r="O117" s="8">
        <f t="shared" si="10"/>
        <v>0</v>
      </c>
      <c r="P117" s="5"/>
      <c r="Q117" s="5"/>
      <c r="R117" s="5"/>
      <c r="S117" s="9">
        <f t="shared" si="11"/>
        <v>156045.12</v>
      </c>
      <c r="T117" s="24"/>
      <c r="U117" s="25"/>
    </row>
    <row r="118" spans="1:21" ht="15.75" x14ac:dyDescent="0.25">
      <c r="A118" s="5">
        <v>113</v>
      </c>
      <c r="B118" s="14" t="s">
        <v>171</v>
      </c>
      <c r="C118" s="7" t="s">
        <v>58</v>
      </c>
      <c r="D118" s="7" t="s">
        <v>192</v>
      </c>
      <c r="E118" s="8">
        <v>40000</v>
      </c>
      <c r="F118" s="8">
        <v>17000</v>
      </c>
      <c r="G118" s="8"/>
      <c r="H118" s="26">
        <v>148920</v>
      </c>
      <c r="I118" s="26">
        <f t="shared" si="6"/>
        <v>148920</v>
      </c>
      <c r="J118" s="8">
        <v>2000</v>
      </c>
      <c r="K118" s="8">
        <f t="shared" si="7"/>
        <v>300</v>
      </c>
      <c r="L118" s="8">
        <f t="shared" si="8"/>
        <v>1700</v>
      </c>
      <c r="M118" s="5"/>
      <c r="N118" s="8">
        <f t="shared" si="9"/>
        <v>0</v>
      </c>
      <c r="O118" s="8">
        <f t="shared" si="10"/>
        <v>0</v>
      </c>
      <c r="P118" s="5"/>
      <c r="Q118" s="5"/>
      <c r="R118" s="5"/>
      <c r="S118" s="9">
        <f t="shared" si="11"/>
        <v>207620</v>
      </c>
      <c r="T118" s="24"/>
      <c r="U118" s="25"/>
    </row>
    <row r="119" spans="1:21" ht="15.75" x14ac:dyDescent="0.25">
      <c r="A119" s="5">
        <v>114</v>
      </c>
      <c r="B119" s="14" t="s">
        <v>172</v>
      </c>
      <c r="C119" s="7" t="s">
        <v>33</v>
      </c>
      <c r="D119" s="7" t="s">
        <v>22</v>
      </c>
      <c r="E119" s="8">
        <v>40000</v>
      </c>
      <c r="F119" s="8">
        <v>17000</v>
      </c>
      <c r="G119" s="8"/>
      <c r="H119" s="26">
        <v>74460</v>
      </c>
      <c r="I119" s="26">
        <f t="shared" si="6"/>
        <v>74460</v>
      </c>
      <c r="J119" s="8">
        <v>12000</v>
      </c>
      <c r="K119" s="8">
        <f t="shared" si="7"/>
        <v>1800</v>
      </c>
      <c r="L119" s="8">
        <f t="shared" si="8"/>
        <v>10200</v>
      </c>
      <c r="M119" s="5"/>
      <c r="N119" s="8">
        <f t="shared" si="9"/>
        <v>0</v>
      </c>
      <c r="O119" s="8">
        <f t="shared" si="10"/>
        <v>0</v>
      </c>
      <c r="P119" s="5"/>
      <c r="Q119" s="5"/>
      <c r="R119" s="5"/>
      <c r="S119" s="9">
        <f t="shared" si="11"/>
        <v>141660</v>
      </c>
      <c r="T119" s="24"/>
      <c r="U119" s="25"/>
    </row>
    <row r="120" spans="1:21" ht="15.75" x14ac:dyDescent="0.25">
      <c r="A120" s="5">
        <v>115</v>
      </c>
      <c r="B120" s="14" t="s">
        <v>173</v>
      </c>
      <c r="C120" s="7" t="s">
        <v>28</v>
      </c>
      <c r="D120" s="7" t="s">
        <v>28</v>
      </c>
      <c r="E120" s="8">
        <v>40000</v>
      </c>
      <c r="F120" s="8">
        <v>17000</v>
      </c>
      <c r="G120" s="8"/>
      <c r="H120" s="26">
        <v>148920</v>
      </c>
      <c r="I120" s="26">
        <f t="shared" si="6"/>
        <v>148920</v>
      </c>
      <c r="J120" s="8">
        <v>20000</v>
      </c>
      <c r="K120" s="8">
        <f t="shared" si="7"/>
        <v>3000</v>
      </c>
      <c r="L120" s="8">
        <f t="shared" si="8"/>
        <v>17000</v>
      </c>
      <c r="M120" s="5"/>
      <c r="N120" s="8">
        <f t="shared" si="9"/>
        <v>0</v>
      </c>
      <c r="O120" s="8">
        <f t="shared" si="10"/>
        <v>0</v>
      </c>
      <c r="P120" s="5"/>
      <c r="Q120" s="5"/>
      <c r="R120" s="5"/>
      <c r="S120" s="9">
        <f t="shared" si="11"/>
        <v>222920</v>
      </c>
      <c r="T120" s="24"/>
      <c r="U120" s="25"/>
    </row>
    <row r="121" spans="1:21" ht="15.75" x14ac:dyDescent="0.25">
      <c r="A121" s="5">
        <v>116</v>
      </c>
      <c r="B121" s="14" t="s">
        <v>174</v>
      </c>
      <c r="C121" s="7" t="s">
        <v>33</v>
      </c>
      <c r="D121" s="7" t="s">
        <v>33</v>
      </c>
      <c r="E121" s="8">
        <v>40000</v>
      </c>
      <c r="F121" s="8">
        <v>17000</v>
      </c>
      <c r="G121" s="8"/>
      <c r="H121" s="26">
        <v>148920</v>
      </c>
      <c r="I121" s="26">
        <f t="shared" si="6"/>
        <v>148920</v>
      </c>
      <c r="J121" s="8">
        <v>24000</v>
      </c>
      <c r="K121" s="8">
        <f t="shared" si="7"/>
        <v>3600</v>
      </c>
      <c r="L121" s="8">
        <f t="shared" si="8"/>
        <v>20400</v>
      </c>
      <c r="M121" s="5"/>
      <c r="N121" s="8">
        <f t="shared" si="9"/>
        <v>0</v>
      </c>
      <c r="O121" s="8">
        <f t="shared" si="10"/>
        <v>0</v>
      </c>
      <c r="P121" s="5"/>
      <c r="Q121" s="5"/>
      <c r="R121" s="5"/>
      <c r="S121" s="9">
        <f t="shared" si="11"/>
        <v>226320</v>
      </c>
      <c r="T121" s="24"/>
      <c r="U121" s="25"/>
    </row>
    <row r="122" spans="1:21" ht="15.75" x14ac:dyDescent="0.25">
      <c r="A122" s="5">
        <v>117</v>
      </c>
      <c r="B122" s="14" t="s">
        <v>175</v>
      </c>
      <c r="C122" s="7" t="s">
        <v>19</v>
      </c>
      <c r="D122" s="7" t="s">
        <v>193</v>
      </c>
      <c r="E122" s="26">
        <v>40000</v>
      </c>
      <c r="F122" s="8">
        <v>17000</v>
      </c>
      <c r="G122" s="8"/>
      <c r="H122" s="27">
        <v>148920</v>
      </c>
      <c r="I122" s="26">
        <f t="shared" si="6"/>
        <v>148920</v>
      </c>
      <c r="J122" s="8">
        <v>24000</v>
      </c>
      <c r="K122" s="8">
        <f t="shared" si="7"/>
        <v>3600</v>
      </c>
      <c r="L122" s="8">
        <f t="shared" si="8"/>
        <v>20400</v>
      </c>
      <c r="M122" s="26">
        <v>36166.666666666672</v>
      </c>
      <c r="N122" s="8">
        <f t="shared" si="9"/>
        <v>5425.0000000000009</v>
      </c>
      <c r="O122" s="8">
        <f t="shared" si="10"/>
        <v>30741.666666666672</v>
      </c>
      <c r="P122" s="5"/>
      <c r="Q122" s="5">
        <v>7500</v>
      </c>
      <c r="R122" s="5"/>
      <c r="S122" s="9">
        <f t="shared" si="11"/>
        <v>264561.66666666669</v>
      </c>
      <c r="T122" s="24"/>
      <c r="U122" s="25"/>
    </row>
    <row r="123" spans="1:21" ht="15.75" x14ac:dyDescent="0.25">
      <c r="A123" s="5">
        <v>118</v>
      </c>
      <c r="B123" s="14" t="s">
        <v>176</v>
      </c>
      <c r="C123" s="7" t="s">
        <v>82</v>
      </c>
      <c r="D123" s="7" t="s">
        <v>22</v>
      </c>
      <c r="E123" s="8">
        <v>40000</v>
      </c>
      <c r="F123" s="8">
        <v>17000</v>
      </c>
      <c r="G123" s="8"/>
      <c r="H123" s="26">
        <v>74460</v>
      </c>
      <c r="I123" s="26">
        <f t="shared" si="6"/>
        <v>74460</v>
      </c>
      <c r="J123" s="8">
        <v>8000</v>
      </c>
      <c r="K123" s="8">
        <f t="shared" si="7"/>
        <v>1200</v>
      </c>
      <c r="L123" s="8">
        <f t="shared" si="8"/>
        <v>6800</v>
      </c>
      <c r="M123" s="5"/>
      <c r="N123" s="8">
        <f t="shared" si="9"/>
        <v>0</v>
      </c>
      <c r="O123" s="8">
        <f t="shared" si="10"/>
        <v>0</v>
      </c>
      <c r="P123" s="5"/>
      <c r="Q123" s="5">
        <v>7500</v>
      </c>
      <c r="R123" s="5"/>
      <c r="S123" s="9">
        <f t="shared" si="11"/>
        <v>145760</v>
      </c>
      <c r="T123" s="24"/>
      <c r="U123" s="25"/>
    </row>
    <row r="124" spans="1:21" ht="15.75" x14ac:dyDescent="0.25">
      <c r="A124" s="5">
        <v>119</v>
      </c>
      <c r="B124" s="14" t="s">
        <v>177</v>
      </c>
      <c r="C124" s="7" t="s">
        <v>22</v>
      </c>
      <c r="D124" s="7" t="s">
        <v>28</v>
      </c>
      <c r="E124" s="8">
        <v>30016</v>
      </c>
      <c r="F124" s="8">
        <v>17000</v>
      </c>
      <c r="G124" s="8"/>
      <c r="H124" s="26">
        <v>148920</v>
      </c>
      <c r="I124" s="26">
        <f t="shared" si="6"/>
        <v>148920</v>
      </c>
      <c r="J124" s="8">
        <v>12000</v>
      </c>
      <c r="K124" s="8">
        <f t="shared" si="7"/>
        <v>1800</v>
      </c>
      <c r="L124" s="8">
        <f t="shared" si="8"/>
        <v>10200</v>
      </c>
      <c r="M124" s="5"/>
      <c r="N124" s="8">
        <f t="shared" si="9"/>
        <v>0</v>
      </c>
      <c r="O124" s="8">
        <f t="shared" si="10"/>
        <v>0</v>
      </c>
      <c r="P124" s="5"/>
      <c r="Q124" s="5"/>
      <c r="R124" s="5"/>
      <c r="S124" s="9">
        <f t="shared" si="11"/>
        <v>206136</v>
      </c>
      <c r="T124" s="24"/>
      <c r="U124" s="25"/>
    </row>
    <row r="125" spans="1:21" ht="15.75" x14ac:dyDescent="0.25">
      <c r="A125" s="5">
        <v>120</v>
      </c>
      <c r="B125" s="14" t="s">
        <v>178</v>
      </c>
      <c r="C125" s="7" t="s">
        <v>22</v>
      </c>
      <c r="D125" s="7" t="s">
        <v>22</v>
      </c>
      <c r="E125" s="8">
        <v>30016</v>
      </c>
      <c r="F125" s="8">
        <v>20000</v>
      </c>
      <c r="G125" s="8"/>
      <c r="H125" s="26">
        <v>78183.12</v>
      </c>
      <c r="I125" s="26">
        <f t="shared" si="6"/>
        <v>78183.12</v>
      </c>
      <c r="J125" s="8">
        <v>20000</v>
      </c>
      <c r="K125" s="8">
        <f t="shared" si="7"/>
        <v>3000</v>
      </c>
      <c r="L125" s="8">
        <f t="shared" si="8"/>
        <v>17000</v>
      </c>
      <c r="M125" s="8"/>
      <c r="N125" s="8">
        <f t="shared" si="9"/>
        <v>0</v>
      </c>
      <c r="O125" s="8">
        <f t="shared" si="10"/>
        <v>0</v>
      </c>
      <c r="P125" s="5"/>
      <c r="Q125" s="5"/>
      <c r="R125" s="5"/>
      <c r="S125" s="9">
        <f t="shared" si="11"/>
        <v>145199.12</v>
      </c>
      <c r="T125" s="24"/>
      <c r="U125" s="25"/>
    </row>
    <row r="126" spans="1:21" ht="15.75" x14ac:dyDescent="0.25">
      <c r="A126" s="5">
        <v>121</v>
      </c>
      <c r="B126" s="14" t="s">
        <v>179</v>
      </c>
      <c r="C126" s="7" t="s">
        <v>27</v>
      </c>
      <c r="D126" s="7" t="s">
        <v>22</v>
      </c>
      <c r="E126" s="8">
        <v>33702</v>
      </c>
      <c r="F126" s="8">
        <v>17000</v>
      </c>
      <c r="G126" s="8"/>
      <c r="H126" s="26">
        <v>0</v>
      </c>
      <c r="I126" s="26">
        <f t="shared" si="6"/>
        <v>0</v>
      </c>
      <c r="J126" s="8">
        <v>4000</v>
      </c>
      <c r="K126" s="8">
        <f t="shared" si="7"/>
        <v>600</v>
      </c>
      <c r="L126" s="8">
        <f t="shared" si="8"/>
        <v>3400</v>
      </c>
      <c r="M126" s="5"/>
      <c r="N126" s="8">
        <f t="shared" si="9"/>
        <v>0</v>
      </c>
      <c r="O126" s="8">
        <f t="shared" si="10"/>
        <v>0</v>
      </c>
      <c r="P126" s="5"/>
      <c r="Q126" s="5"/>
      <c r="R126" s="5"/>
      <c r="S126" s="9">
        <f t="shared" si="11"/>
        <v>54102</v>
      </c>
      <c r="T126" s="24"/>
      <c r="U126" s="25"/>
    </row>
    <row r="127" spans="1:21" ht="15.75" x14ac:dyDescent="0.25">
      <c r="A127" s="5">
        <v>122</v>
      </c>
      <c r="B127" s="14" t="s">
        <v>180</v>
      </c>
      <c r="C127" s="7" t="s">
        <v>27</v>
      </c>
      <c r="D127" s="7" t="s">
        <v>27</v>
      </c>
      <c r="E127" s="8">
        <v>33702</v>
      </c>
      <c r="F127" s="8">
        <v>17000</v>
      </c>
      <c r="G127" s="8"/>
      <c r="H127" s="26">
        <v>148920</v>
      </c>
      <c r="I127" s="26">
        <f t="shared" si="6"/>
        <v>148920</v>
      </c>
      <c r="J127" s="8">
        <v>16000</v>
      </c>
      <c r="K127" s="8">
        <f t="shared" si="7"/>
        <v>2400</v>
      </c>
      <c r="L127" s="8">
        <f t="shared" si="8"/>
        <v>13600</v>
      </c>
      <c r="M127" s="5"/>
      <c r="N127" s="8">
        <f t="shared" si="9"/>
        <v>0</v>
      </c>
      <c r="O127" s="8">
        <f t="shared" si="10"/>
        <v>0</v>
      </c>
      <c r="P127" s="5"/>
      <c r="Q127" s="5"/>
      <c r="R127" s="5"/>
      <c r="S127" s="9">
        <f t="shared" si="11"/>
        <v>213222</v>
      </c>
      <c r="T127" s="24"/>
      <c r="U127" s="25"/>
    </row>
    <row r="128" spans="1:21" ht="15.75" x14ac:dyDescent="0.25">
      <c r="A128" s="5">
        <v>123</v>
      </c>
      <c r="B128" s="18" t="s">
        <v>181</v>
      </c>
      <c r="C128" s="19" t="s">
        <v>22</v>
      </c>
      <c r="D128" s="19" t="s">
        <v>22</v>
      </c>
      <c r="E128" s="8">
        <v>30016</v>
      </c>
      <c r="F128" s="8">
        <v>17000</v>
      </c>
      <c r="G128" s="8"/>
      <c r="H128" s="26">
        <v>74460</v>
      </c>
      <c r="I128" s="26">
        <f t="shared" si="6"/>
        <v>74460</v>
      </c>
      <c r="J128" s="8">
        <v>12000</v>
      </c>
      <c r="K128" s="8">
        <f t="shared" si="7"/>
        <v>1800</v>
      </c>
      <c r="L128" s="8">
        <f t="shared" si="8"/>
        <v>10200</v>
      </c>
      <c r="M128" s="5"/>
      <c r="N128" s="8">
        <f t="shared" si="9"/>
        <v>0</v>
      </c>
      <c r="O128" s="8">
        <f t="shared" si="10"/>
        <v>0</v>
      </c>
      <c r="P128" s="5"/>
      <c r="Q128" s="5"/>
      <c r="R128" s="5"/>
      <c r="S128" s="9">
        <f t="shared" si="11"/>
        <v>131676</v>
      </c>
      <c r="T128" s="24"/>
      <c r="U128" s="25"/>
    </row>
    <row r="129" spans="1:21" ht="15.75" x14ac:dyDescent="0.25">
      <c r="A129" s="5">
        <v>124</v>
      </c>
      <c r="B129" s="12" t="s">
        <v>182</v>
      </c>
      <c r="C129" s="12" t="s">
        <v>22</v>
      </c>
      <c r="D129" s="12" t="s">
        <v>22</v>
      </c>
      <c r="E129" s="8">
        <v>30016</v>
      </c>
      <c r="F129" s="8">
        <v>20000</v>
      </c>
      <c r="G129" s="8"/>
      <c r="H129" s="26">
        <v>78183.12</v>
      </c>
      <c r="I129" s="26">
        <f t="shared" si="6"/>
        <v>78183.12</v>
      </c>
      <c r="J129" s="8">
        <v>15000</v>
      </c>
      <c r="K129" s="8">
        <f t="shared" si="7"/>
        <v>2250</v>
      </c>
      <c r="L129" s="8">
        <f t="shared" si="8"/>
        <v>12750</v>
      </c>
      <c r="M129" s="5"/>
      <c r="N129" s="8">
        <f t="shared" si="9"/>
        <v>0</v>
      </c>
      <c r="O129" s="8">
        <f t="shared" si="10"/>
        <v>0</v>
      </c>
      <c r="P129" s="5"/>
      <c r="Q129" s="5"/>
      <c r="R129" s="5"/>
      <c r="S129" s="9">
        <f t="shared" si="11"/>
        <v>140949.12</v>
      </c>
      <c r="T129" s="24"/>
      <c r="U129" s="25"/>
    </row>
    <row r="130" spans="1:21" ht="15.75" x14ac:dyDescent="0.25">
      <c r="A130" s="5">
        <v>125</v>
      </c>
      <c r="B130" s="12" t="s">
        <v>183</v>
      </c>
      <c r="C130" s="12" t="s">
        <v>22</v>
      </c>
      <c r="D130" s="12" t="s">
        <v>22</v>
      </c>
      <c r="E130" s="8">
        <v>30016</v>
      </c>
      <c r="F130" s="8">
        <v>17000</v>
      </c>
      <c r="G130" s="8"/>
      <c r="H130" s="26">
        <v>0</v>
      </c>
      <c r="I130" s="26">
        <f t="shared" si="6"/>
        <v>0</v>
      </c>
      <c r="J130" s="8">
        <v>2000</v>
      </c>
      <c r="K130" s="8">
        <f t="shared" si="7"/>
        <v>300</v>
      </c>
      <c r="L130" s="8">
        <f t="shared" si="8"/>
        <v>1700</v>
      </c>
      <c r="M130" s="5"/>
      <c r="N130" s="8">
        <f t="shared" si="9"/>
        <v>0</v>
      </c>
      <c r="O130" s="8">
        <f t="shared" si="10"/>
        <v>0</v>
      </c>
      <c r="P130" s="5"/>
      <c r="Q130" s="5"/>
      <c r="R130" s="5"/>
      <c r="S130" s="9">
        <f t="shared" si="11"/>
        <v>48716</v>
      </c>
      <c r="T130" s="24"/>
      <c r="U130" s="25"/>
    </row>
    <row r="131" spans="1:21" ht="15.75" x14ac:dyDescent="0.25">
      <c r="A131" s="5">
        <v>126</v>
      </c>
      <c r="B131" s="12" t="s">
        <v>184</v>
      </c>
      <c r="C131" s="12" t="s">
        <v>22</v>
      </c>
      <c r="D131" s="12" t="s">
        <v>22</v>
      </c>
      <c r="E131" s="8">
        <v>30016</v>
      </c>
      <c r="F131" s="8">
        <v>20000</v>
      </c>
      <c r="G131" s="8"/>
      <c r="H131" s="26">
        <v>0</v>
      </c>
      <c r="I131" s="26">
        <f t="shared" si="6"/>
        <v>0</v>
      </c>
      <c r="J131" s="8">
        <v>6000</v>
      </c>
      <c r="K131" s="8">
        <f t="shared" si="7"/>
        <v>900</v>
      </c>
      <c r="L131" s="8">
        <f t="shared" si="8"/>
        <v>5100</v>
      </c>
      <c r="M131" s="5"/>
      <c r="N131" s="8">
        <f t="shared" si="9"/>
        <v>0</v>
      </c>
      <c r="O131" s="8">
        <f t="shared" si="10"/>
        <v>0</v>
      </c>
      <c r="P131" s="5"/>
      <c r="Q131" s="5"/>
      <c r="R131" s="5"/>
      <c r="S131" s="9">
        <f t="shared" si="11"/>
        <v>55116</v>
      </c>
      <c r="T131" s="24"/>
      <c r="U131" s="25"/>
    </row>
    <row r="132" spans="1:21" ht="15.75" x14ac:dyDescent="0.25">
      <c r="A132" s="5">
        <v>127</v>
      </c>
      <c r="B132" s="12" t="s">
        <v>185</v>
      </c>
      <c r="C132" s="12" t="s">
        <v>36</v>
      </c>
      <c r="D132" s="12" t="s">
        <v>22</v>
      </c>
      <c r="E132" s="8">
        <v>34035</v>
      </c>
      <c r="F132" s="8">
        <v>20000</v>
      </c>
      <c r="G132" s="8"/>
      <c r="H132" s="26">
        <v>78183.12</v>
      </c>
      <c r="I132" s="26">
        <f t="shared" si="6"/>
        <v>78183.12</v>
      </c>
      <c r="J132" s="8">
        <v>30000</v>
      </c>
      <c r="K132" s="8">
        <f t="shared" si="7"/>
        <v>4500</v>
      </c>
      <c r="L132" s="8">
        <f t="shared" si="8"/>
        <v>25500</v>
      </c>
      <c r="M132" s="5"/>
      <c r="N132" s="8">
        <f t="shared" si="9"/>
        <v>0</v>
      </c>
      <c r="O132" s="8">
        <f t="shared" si="10"/>
        <v>0</v>
      </c>
      <c r="P132" s="5"/>
      <c r="Q132" s="5"/>
      <c r="R132" s="5"/>
      <c r="S132" s="9">
        <f t="shared" si="11"/>
        <v>157718.12</v>
      </c>
      <c r="T132" s="24"/>
      <c r="U132" s="25"/>
    </row>
    <row r="133" spans="1:21" ht="15.75" x14ac:dyDescent="0.25">
      <c r="A133" s="5">
        <v>128</v>
      </c>
      <c r="B133" s="12" t="s">
        <v>195</v>
      </c>
      <c r="C133" s="12" t="s">
        <v>28</v>
      </c>
      <c r="D133" s="12" t="s">
        <v>22</v>
      </c>
      <c r="E133" s="8">
        <v>20000</v>
      </c>
      <c r="F133" s="8">
        <v>8500</v>
      </c>
      <c r="G133" s="8"/>
      <c r="H133" s="26">
        <v>74460</v>
      </c>
      <c r="I133" s="26">
        <f t="shared" si="6"/>
        <v>74460</v>
      </c>
      <c r="J133" s="8">
        <v>0</v>
      </c>
      <c r="K133" s="8">
        <f t="shared" si="7"/>
        <v>0</v>
      </c>
      <c r="L133" s="8">
        <f t="shared" si="8"/>
        <v>0</v>
      </c>
      <c r="M133" s="5"/>
      <c r="N133" s="8">
        <f t="shared" si="9"/>
        <v>0</v>
      </c>
      <c r="O133" s="8">
        <f t="shared" si="10"/>
        <v>0</v>
      </c>
      <c r="P133" s="5"/>
      <c r="Q133" s="5"/>
      <c r="R133" s="5"/>
      <c r="S133" s="9">
        <f t="shared" si="11"/>
        <v>102960</v>
      </c>
      <c r="T133" s="24"/>
      <c r="U133" s="25"/>
    </row>
    <row r="134" spans="1:21" ht="15.75" x14ac:dyDescent="0.25">
      <c r="A134" s="5">
        <v>129</v>
      </c>
      <c r="B134" s="12" t="s">
        <v>196</v>
      </c>
      <c r="C134" s="12" t="s">
        <v>28</v>
      </c>
      <c r="D134" s="12" t="s">
        <v>28</v>
      </c>
      <c r="E134" s="8">
        <v>20000</v>
      </c>
      <c r="F134" s="8">
        <v>8500</v>
      </c>
      <c r="G134" s="8"/>
      <c r="H134" s="26">
        <v>136510</v>
      </c>
      <c r="I134" s="26">
        <f t="shared" si="6"/>
        <v>136510</v>
      </c>
      <c r="J134" s="8">
        <v>0</v>
      </c>
      <c r="K134" s="8">
        <f t="shared" si="7"/>
        <v>0</v>
      </c>
      <c r="L134" s="8">
        <f t="shared" si="8"/>
        <v>0</v>
      </c>
      <c r="M134" s="5"/>
      <c r="N134" s="8">
        <f t="shared" si="9"/>
        <v>0</v>
      </c>
      <c r="O134" s="8">
        <f t="shared" si="10"/>
        <v>0</v>
      </c>
      <c r="P134" s="5"/>
      <c r="Q134" s="5"/>
      <c r="R134" s="5"/>
      <c r="S134" s="9">
        <f t="shared" si="11"/>
        <v>165010</v>
      </c>
      <c r="T134" s="24"/>
      <c r="U134" s="25"/>
    </row>
    <row r="135" spans="1:21" ht="15.75" x14ac:dyDescent="0.25">
      <c r="A135" s="5">
        <v>130</v>
      </c>
      <c r="B135" s="12" t="s">
        <v>197</v>
      </c>
      <c r="C135" s="12" t="s">
        <v>33</v>
      </c>
      <c r="D135" s="12" t="s">
        <v>33</v>
      </c>
      <c r="E135" s="8">
        <v>1333.3333333333333</v>
      </c>
      <c r="F135" s="8">
        <v>566.66666666666663</v>
      </c>
      <c r="G135" s="8"/>
      <c r="H135" s="26">
        <v>0</v>
      </c>
      <c r="I135" s="26">
        <f t="shared" ref="I135" si="12">G135+H135</f>
        <v>0</v>
      </c>
      <c r="J135" s="8">
        <v>0</v>
      </c>
      <c r="K135" s="8">
        <f t="shared" ref="K135" si="13">J135*15%</f>
        <v>0</v>
      </c>
      <c r="L135" s="8">
        <f t="shared" ref="L135" si="14">J135-K135</f>
        <v>0</v>
      </c>
      <c r="M135" s="5"/>
      <c r="N135" s="8">
        <f t="shared" ref="N135" si="15">M135*15%</f>
        <v>0</v>
      </c>
      <c r="O135" s="8">
        <f t="shared" ref="O135" si="16">M135-N135</f>
        <v>0</v>
      </c>
      <c r="P135" s="5"/>
      <c r="Q135" s="5"/>
      <c r="R135" s="5"/>
      <c r="S135" s="9">
        <f t="shared" ref="S135" si="17">E135+F135+I135+L135+O135+P135+Q135</f>
        <v>1900</v>
      </c>
      <c r="T135" s="24"/>
      <c r="U135" s="25"/>
    </row>
    <row r="136" spans="1:21" x14ac:dyDescent="0.25">
      <c r="A136" s="20"/>
      <c r="B136" s="20" t="s">
        <v>93</v>
      </c>
      <c r="C136" s="20"/>
      <c r="D136" s="20"/>
      <c r="E136" s="21">
        <f t="shared" ref="E136:S136" si="18">SUM(E6:E135)</f>
        <v>4421482.9999999991</v>
      </c>
      <c r="F136" s="21">
        <f t="shared" si="18"/>
        <v>2153699.9999999995</v>
      </c>
      <c r="G136" s="21">
        <f t="shared" si="18"/>
        <v>74460</v>
      </c>
      <c r="H136" s="21">
        <f t="shared" si="18"/>
        <v>13895292.079999996</v>
      </c>
      <c r="I136" s="21">
        <f t="shared" si="18"/>
        <v>13969752.079999996</v>
      </c>
      <c r="J136" s="21">
        <f t="shared" si="18"/>
        <v>1823000</v>
      </c>
      <c r="K136" s="21">
        <f t="shared" si="18"/>
        <v>273450</v>
      </c>
      <c r="L136" s="21">
        <f t="shared" si="18"/>
        <v>1549550</v>
      </c>
      <c r="M136" s="21">
        <f t="shared" si="18"/>
        <v>407166.66666666669</v>
      </c>
      <c r="N136" s="21">
        <f t="shared" si="18"/>
        <v>61075</v>
      </c>
      <c r="O136" s="21">
        <f t="shared" si="18"/>
        <v>346091.66666666669</v>
      </c>
      <c r="P136" s="21">
        <f t="shared" si="18"/>
        <v>15000</v>
      </c>
      <c r="Q136" s="21">
        <f t="shared" si="18"/>
        <v>75000</v>
      </c>
      <c r="R136" s="21">
        <f t="shared" si="18"/>
        <v>0</v>
      </c>
      <c r="S136" s="21">
        <f t="shared" si="18"/>
        <v>22530576.746666674</v>
      </c>
      <c r="T136" s="24"/>
      <c r="U136" s="25"/>
    </row>
    <row r="137" spans="1:2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4"/>
      <c r="U137" s="25"/>
    </row>
    <row r="138" spans="1:2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4"/>
      <c r="U138" s="25"/>
    </row>
    <row r="139" spans="1:21" ht="15.75" x14ac:dyDescent="0.25">
      <c r="A139" s="29"/>
      <c r="B139" s="29"/>
      <c r="C139" s="29"/>
      <c r="D139" s="29"/>
      <c r="E139" s="29"/>
      <c r="F139" s="29"/>
      <c r="G139" s="22"/>
      <c r="H139" s="22"/>
      <c r="I139" s="2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4"/>
      <c r="U139" s="25"/>
    </row>
    <row r="140" spans="1:21" x14ac:dyDescent="0.25">
      <c r="T140" s="24"/>
      <c r="U140" s="25"/>
    </row>
    <row r="141" spans="1:21" x14ac:dyDescent="0.25">
      <c r="T141" s="24"/>
      <c r="U141" s="25"/>
    </row>
    <row r="142" spans="1:21" x14ac:dyDescent="0.25">
      <c r="T142" s="24"/>
      <c r="U142" s="25"/>
    </row>
    <row r="143" spans="1:21" x14ac:dyDescent="0.25">
      <c r="T143" s="24"/>
      <c r="U143" s="25"/>
    </row>
    <row r="144" spans="1:21" x14ac:dyDescent="0.25">
      <c r="T144" s="24"/>
      <c r="U144" s="25"/>
    </row>
    <row r="145" spans="20:21" x14ac:dyDescent="0.25">
      <c r="T145" s="24"/>
      <c r="U145" s="25"/>
    </row>
    <row r="146" spans="20:21" x14ac:dyDescent="0.25">
      <c r="T146" s="24"/>
      <c r="U146" s="25"/>
    </row>
    <row r="147" spans="20:21" x14ac:dyDescent="0.25">
      <c r="T147" s="24"/>
      <c r="U147" s="25"/>
    </row>
    <row r="148" spans="20:21" x14ac:dyDescent="0.25">
      <c r="T148" s="24"/>
      <c r="U148" s="25"/>
    </row>
    <row r="149" spans="20:21" x14ac:dyDescent="0.25">
      <c r="T149" s="24"/>
      <c r="U149" s="25"/>
    </row>
    <row r="150" spans="20:21" x14ac:dyDescent="0.25">
      <c r="T150" s="24"/>
      <c r="U150" s="25"/>
    </row>
    <row r="151" spans="20:21" x14ac:dyDescent="0.25">
      <c r="T151" s="24"/>
      <c r="U151" s="25"/>
    </row>
    <row r="152" spans="20:21" x14ac:dyDescent="0.25">
      <c r="T152" s="24"/>
      <c r="U152" s="25"/>
    </row>
    <row r="153" spans="20:21" x14ac:dyDescent="0.25">
      <c r="T153" s="24"/>
      <c r="U153" s="25"/>
    </row>
    <row r="154" spans="20:21" x14ac:dyDescent="0.25">
      <c r="T154" s="24"/>
      <c r="U154" s="25"/>
    </row>
    <row r="155" spans="20:21" x14ac:dyDescent="0.25">
      <c r="T155" s="24"/>
      <c r="U155" s="25"/>
    </row>
    <row r="156" spans="20:21" x14ac:dyDescent="0.25">
      <c r="T156" s="24"/>
      <c r="U156" s="25"/>
    </row>
    <row r="157" spans="20:21" x14ac:dyDescent="0.25">
      <c r="T157" s="24"/>
      <c r="U157" s="25"/>
    </row>
    <row r="158" spans="20:21" x14ac:dyDescent="0.25">
      <c r="T158" s="24"/>
      <c r="U158" s="25"/>
    </row>
    <row r="159" spans="20:21" x14ac:dyDescent="0.25">
      <c r="T159" s="24"/>
      <c r="U159" s="25"/>
    </row>
    <row r="160" spans="20:21" x14ac:dyDescent="0.25">
      <c r="T160" s="24"/>
      <c r="U160" s="25"/>
    </row>
    <row r="161" spans="20:21" x14ac:dyDescent="0.25">
      <c r="T161" s="24"/>
      <c r="U161" s="25"/>
    </row>
    <row r="162" spans="20:21" x14ac:dyDescent="0.25">
      <c r="T162" s="24"/>
      <c r="U162" s="25"/>
    </row>
    <row r="163" spans="20:21" x14ac:dyDescent="0.25">
      <c r="T163" s="24"/>
      <c r="U163" s="25"/>
    </row>
    <row r="164" spans="20:21" x14ac:dyDescent="0.25">
      <c r="T164" s="24"/>
      <c r="U164" s="25"/>
    </row>
    <row r="165" spans="20:21" x14ac:dyDescent="0.25">
      <c r="T165" s="24"/>
      <c r="U165" s="25"/>
    </row>
    <row r="166" spans="20:21" x14ac:dyDescent="0.25">
      <c r="T166" s="24"/>
      <c r="U166" s="25"/>
    </row>
    <row r="167" spans="20:21" x14ac:dyDescent="0.25">
      <c r="T167" s="24"/>
      <c r="U167" s="25"/>
    </row>
    <row r="168" spans="20:21" x14ac:dyDescent="0.25">
      <c r="T168" s="24"/>
      <c r="U168" s="25"/>
    </row>
    <row r="169" spans="20:21" x14ac:dyDescent="0.25">
      <c r="T169" s="24"/>
      <c r="U169" s="25"/>
    </row>
    <row r="170" spans="20:21" x14ac:dyDescent="0.25">
      <c r="T170" s="24"/>
      <c r="U170" s="25"/>
    </row>
    <row r="171" spans="20:21" x14ac:dyDescent="0.25">
      <c r="T171" s="24"/>
      <c r="U171" s="25"/>
    </row>
    <row r="172" spans="20:21" x14ac:dyDescent="0.25">
      <c r="T172" s="24"/>
      <c r="U172" s="25"/>
    </row>
    <row r="173" spans="20:21" x14ac:dyDescent="0.25">
      <c r="T173" s="24"/>
      <c r="U173" s="25"/>
    </row>
    <row r="174" spans="20:21" x14ac:dyDescent="0.25">
      <c r="T174" s="24"/>
      <c r="U174" s="25"/>
    </row>
    <row r="175" spans="20:21" x14ac:dyDescent="0.25">
      <c r="T175" s="24"/>
      <c r="U175" s="25"/>
    </row>
    <row r="176" spans="20:21" x14ac:dyDescent="0.25">
      <c r="T176" s="24"/>
      <c r="U176" s="25"/>
    </row>
    <row r="177" spans="20:21" x14ac:dyDescent="0.25">
      <c r="T177" s="24"/>
      <c r="U177" s="25"/>
    </row>
    <row r="178" spans="20:21" x14ac:dyDescent="0.25">
      <c r="T178" s="24"/>
      <c r="U178" s="25"/>
    </row>
    <row r="179" spans="20:21" x14ac:dyDescent="0.25">
      <c r="T179" s="24"/>
      <c r="U179" s="25"/>
    </row>
    <row r="180" spans="20:21" x14ac:dyDescent="0.25">
      <c r="T180" s="24"/>
      <c r="U180" s="25"/>
    </row>
    <row r="181" spans="20:21" x14ac:dyDescent="0.25">
      <c r="T181" s="24"/>
      <c r="U181" s="25"/>
    </row>
    <row r="182" spans="20:21" x14ac:dyDescent="0.25">
      <c r="T182" s="24"/>
      <c r="U182" s="25"/>
    </row>
    <row r="183" spans="20:21" x14ac:dyDescent="0.25">
      <c r="T183" s="24"/>
      <c r="U183" s="25"/>
    </row>
    <row r="184" spans="20:21" x14ac:dyDescent="0.25">
      <c r="T184" s="24"/>
      <c r="U184" s="25"/>
    </row>
    <row r="185" spans="20:21" x14ac:dyDescent="0.25">
      <c r="T185" s="24"/>
      <c r="U185" s="25"/>
    </row>
    <row r="186" spans="20:21" x14ac:dyDescent="0.25">
      <c r="T186" s="24"/>
      <c r="U186" s="25"/>
    </row>
    <row r="187" spans="20:21" x14ac:dyDescent="0.25">
      <c r="T187" s="24"/>
      <c r="U187" s="25"/>
    </row>
    <row r="188" spans="20:21" x14ac:dyDescent="0.25">
      <c r="T188" s="24"/>
      <c r="U188" s="25"/>
    </row>
    <row r="189" spans="20:21" x14ac:dyDescent="0.25">
      <c r="T189" s="24"/>
      <c r="U189" s="25"/>
    </row>
    <row r="190" spans="20:21" x14ac:dyDescent="0.25">
      <c r="T190" s="24"/>
      <c r="U190" s="25"/>
    </row>
    <row r="191" spans="20:21" x14ac:dyDescent="0.25">
      <c r="T191" s="24"/>
      <c r="U191" s="25"/>
    </row>
    <row r="192" spans="20:21" x14ac:dyDescent="0.25">
      <c r="T192" s="24"/>
      <c r="U192" s="25"/>
    </row>
    <row r="193" spans="20:21" x14ac:dyDescent="0.25">
      <c r="T193" s="24"/>
      <c r="U193" s="25"/>
    </row>
    <row r="194" spans="20:21" x14ac:dyDescent="0.25">
      <c r="T194" s="24"/>
      <c r="U194" s="25"/>
    </row>
    <row r="195" spans="20:21" x14ac:dyDescent="0.25">
      <c r="T195" s="24"/>
      <c r="U195" s="25"/>
    </row>
    <row r="196" spans="20:21" x14ac:dyDescent="0.25">
      <c r="T196" s="24"/>
      <c r="U196" s="25"/>
    </row>
    <row r="197" spans="20:21" x14ac:dyDescent="0.25">
      <c r="T197" s="24"/>
      <c r="U197" s="25"/>
    </row>
    <row r="198" spans="20:21" x14ac:dyDescent="0.25">
      <c r="T198" s="24"/>
      <c r="U198" s="25"/>
    </row>
    <row r="199" spans="20:21" x14ac:dyDescent="0.25">
      <c r="T199" s="24"/>
      <c r="U199" s="25"/>
    </row>
    <row r="200" spans="20:21" x14ac:dyDescent="0.25">
      <c r="T200" s="24"/>
      <c r="U200" s="25"/>
    </row>
    <row r="201" spans="20:21" x14ac:dyDescent="0.25">
      <c r="T201" s="24"/>
      <c r="U201" s="25"/>
    </row>
    <row r="202" spans="20:21" x14ac:dyDescent="0.25">
      <c r="T202" s="24"/>
      <c r="U202" s="25"/>
    </row>
    <row r="203" spans="20:21" x14ac:dyDescent="0.25">
      <c r="T203" s="24"/>
      <c r="U203" s="25"/>
    </row>
    <row r="204" spans="20:21" x14ac:dyDescent="0.25">
      <c r="T204" s="24"/>
      <c r="U204" s="25"/>
    </row>
    <row r="205" spans="20:21" x14ac:dyDescent="0.25">
      <c r="T205" s="24"/>
      <c r="U205" s="25"/>
    </row>
    <row r="206" spans="20:21" x14ac:dyDescent="0.25">
      <c r="T206" s="24"/>
      <c r="U206" s="25"/>
    </row>
    <row r="207" spans="20:21" x14ac:dyDescent="0.25">
      <c r="T207" s="24"/>
      <c r="U207" s="25"/>
    </row>
    <row r="208" spans="20:21" x14ac:dyDescent="0.25">
      <c r="T208" s="24"/>
      <c r="U208" s="25"/>
    </row>
    <row r="209" spans="20:21" x14ac:dyDescent="0.25">
      <c r="T209" s="24"/>
      <c r="U209" s="25"/>
    </row>
    <row r="210" spans="20:21" x14ac:dyDescent="0.25">
      <c r="T210" s="24"/>
      <c r="U210" s="25"/>
    </row>
    <row r="211" spans="20:21" x14ac:dyDescent="0.25">
      <c r="T211" s="24"/>
      <c r="U211" s="25"/>
    </row>
    <row r="212" spans="20:21" x14ac:dyDescent="0.25">
      <c r="T212" s="24"/>
      <c r="U212" s="25"/>
    </row>
    <row r="213" spans="20:21" x14ac:dyDescent="0.25">
      <c r="T213" s="24"/>
      <c r="U213" s="25"/>
    </row>
    <row r="214" spans="20:21" x14ac:dyDescent="0.25">
      <c r="T214" s="24"/>
      <c r="U214" s="25"/>
    </row>
    <row r="215" spans="20:21" x14ac:dyDescent="0.25">
      <c r="T215" s="24"/>
      <c r="U215" s="25"/>
    </row>
    <row r="216" spans="20:21" x14ac:dyDescent="0.25">
      <c r="T216" s="24"/>
      <c r="U216" s="25"/>
    </row>
    <row r="217" spans="20:21" x14ac:dyDescent="0.25">
      <c r="T217" s="24"/>
      <c r="U217" s="25"/>
    </row>
    <row r="218" spans="20:21" x14ac:dyDescent="0.25">
      <c r="T218" s="21">
        <f t="shared" ref="T218:U218" si="19">SUM(T6:T217)</f>
        <v>0</v>
      </c>
      <c r="U218" s="21">
        <f t="shared" si="19"/>
        <v>0</v>
      </c>
    </row>
    <row r="220" spans="20:21" x14ac:dyDescent="0.25">
      <c r="T220" s="2"/>
    </row>
    <row r="221" spans="20:21" x14ac:dyDescent="0.25">
      <c r="T221" s="2"/>
    </row>
  </sheetData>
  <mergeCells count="2">
    <mergeCell ref="A3:S3"/>
    <mergeCell ref="A139:F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TETOR 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Anxhela Lagji</dc:creator>
  <cp:lastModifiedBy>Nevila Perndoj</cp:lastModifiedBy>
  <dcterms:created xsi:type="dcterms:W3CDTF">2024-01-30T10:56:28Z</dcterms:created>
  <dcterms:modified xsi:type="dcterms:W3CDTF">2026-03-06T13:30:45Z</dcterms:modified>
</cp:coreProperties>
</file>